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Összesített költségvetés" sheetId="1" r:id="rId1"/>
    <sheet name="Elszámolható ktg-ek és tev-ek" sheetId="2" r:id="rId2"/>
    <sheet name="Havi bontás" sheetId="3" r:id="rId3"/>
    <sheet name="Fajlagos költségek" sheetId="4" r:id="rId4"/>
    <sheet name="Költségvetés indoklása" sheetId="5" r:id="rId5"/>
    <sheet name="Munka1" sheetId="6" r:id="rId6"/>
  </sheets>
  <definedNames>
    <definedName name="_xlnm.Print_Area" localSheetId="0">'Összesített költségvetés'!$A$1:$C$28</definedName>
  </definedNames>
  <calcPr fullCalcOnLoad="1"/>
</workbook>
</file>

<file path=xl/comments4.xml><?xml version="1.0" encoding="utf-8"?>
<comments xmlns="http://schemas.openxmlformats.org/spreadsheetml/2006/main">
  <authors>
    <author>Kov?cs Ildik?</author>
  </authors>
  <commentList>
    <comment ref="A6" authorId="0">
      <text>
        <r>
          <rPr>
            <b/>
            <sz val="8"/>
            <rFont val="Tahoma"/>
            <family val="2"/>
          </rPr>
          <t>Kovács Ildikó:</t>
        </r>
        <r>
          <rPr>
            <sz val="8"/>
            <rFont val="Tahoma"/>
            <family val="2"/>
          </rPr>
          <t xml:space="preserve">
csak a közvetlen költségekkel kell számolni.
</t>
        </r>
      </text>
    </comment>
  </commentList>
</comments>
</file>

<file path=xl/sharedStrings.xml><?xml version="1.0" encoding="utf-8"?>
<sst xmlns="http://schemas.openxmlformats.org/spreadsheetml/2006/main" count="236" uniqueCount="111">
  <si>
    <t>3.2. ELSZÁMOLHATÓ KÖLTSÉGEK ÉS TEVÉKENYSÉGEK</t>
  </si>
  <si>
    <t>Ref.</t>
  </si>
  <si>
    <t>Tevékenység</t>
  </si>
  <si>
    <t>Egységek száma</t>
  </si>
  <si>
    <t>Elszámolás alapja/módja</t>
  </si>
  <si>
    <t>1. Elszámolható KÖZVETLEN költségek</t>
  </si>
  <si>
    <t>A</t>
  </si>
  <si>
    <t>Közvetlen személyi költségek</t>
  </si>
  <si>
    <t>A1</t>
  </si>
  <si>
    <t>Bruttó bérköltség</t>
  </si>
  <si>
    <t xml:space="preserve"> - </t>
  </si>
  <si>
    <t>A2</t>
  </si>
  <si>
    <t>Munkaadót terhelő járulékok</t>
  </si>
  <si>
    <t>A3</t>
  </si>
  <si>
    <t>Egyéb személyi juttatások</t>
  </si>
  <si>
    <t>B</t>
  </si>
  <si>
    <t>Eszközök (szoftver is)</t>
  </si>
  <si>
    <t>C</t>
  </si>
  <si>
    <t>Ingatlan (Vásárlás, építés, felújítás vagy bérlet)</t>
  </si>
  <si>
    <t>D</t>
  </si>
  <si>
    <t>Alvállalkozók (kiszerződött tevékenység, szolgáltatás)</t>
  </si>
  <si>
    <t>E</t>
  </si>
  <si>
    <t>Egyéb közvetlen költségek</t>
  </si>
  <si>
    <t>E1</t>
  </si>
  <si>
    <t>Úti és ellátási költségek</t>
  </si>
  <si>
    <t>E2</t>
  </si>
  <si>
    <t>Készletek</t>
  </si>
  <si>
    <t>E3</t>
  </si>
  <si>
    <t>Szolgáltatások</t>
  </si>
  <si>
    <t>E4</t>
  </si>
  <si>
    <t>Szakértői díjak</t>
  </si>
  <si>
    <t>E5</t>
  </si>
  <si>
    <t>Uniós finanszírozással kapcsolatos költségek</t>
  </si>
  <si>
    <t>E6</t>
  </si>
  <si>
    <t>Egyéb (célcsoporthoz kapcsolódó) költségek</t>
  </si>
  <si>
    <t>Nem kitöltendő!</t>
  </si>
  <si>
    <t>F</t>
  </si>
  <si>
    <t>KÖZVETLEN KÖLTSÉGEK ÖSSZESEN (A+B+C+D+E)</t>
  </si>
  <si>
    <t>G</t>
  </si>
  <si>
    <t>H</t>
  </si>
  <si>
    <t>…………………………………….</t>
  </si>
  <si>
    <t>Pályázó cégszerű aláírása</t>
  </si>
  <si>
    <t>3.1. A projekt összesített költségvetése</t>
  </si>
  <si>
    <t>Ft</t>
  </si>
  <si>
    <t>Összes igényelt támogatás</t>
  </si>
  <si>
    <t>Megnevezés</t>
  </si>
  <si>
    <t xml:space="preserve">Kiadások </t>
  </si>
  <si>
    <t>1. Elszámolható közvetlen költségek</t>
  </si>
  <si>
    <t xml:space="preserve">Közvetlen személyi költségek </t>
  </si>
  <si>
    <t>Eszközök</t>
  </si>
  <si>
    <t>Ingatlan</t>
  </si>
  <si>
    <t>Közvetlen költségek összesen (A+B+C+D+E)</t>
  </si>
  <si>
    <t>2. Elszámolható közvetett költségek</t>
  </si>
  <si>
    <t>Közvetett költségek összesen  (max. 2,5%-a F-nek)</t>
  </si>
  <si>
    <t xml:space="preserve">Bevételek </t>
  </si>
  <si>
    <t>Projekthez kötődő bevételek</t>
  </si>
  <si>
    <t>J</t>
  </si>
  <si>
    <t>A kedvezményezett és más projektpartnerek hozzájárulása</t>
  </si>
  <si>
    <t>K</t>
  </si>
  <si>
    <t>L</t>
  </si>
  <si>
    <t>M</t>
  </si>
  <si>
    <t>3.3. TERVEZETT KÖLTSÉGEK ÜTEMEZÉSE</t>
  </si>
  <si>
    <t>Elszámolni tervezett költség</t>
  </si>
  <si>
    <t>Bevétel</t>
  </si>
  <si>
    <t>Előző havi egyenleg</t>
  </si>
  <si>
    <t>-</t>
  </si>
  <si>
    <t>Tárgyhavi egyenleg</t>
  </si>
  <si>
    <t xml:space="preserve">3.4. MUTATÓNKÉNTI FAJLAGOS KÖLTSÉGEK </t>
  </si>
  <si>
    <t>Mutató megnevezése</t>
  </si>
  <si>
    <t>Összesen</t>
  </si>
  <si>
    <t>Mutató mértékegysége (fő,db,hó)</t>
  </si>
  <si>
    <t>Mutató értéke</t>
  </si>
  <si>
    <t>A - Közvetlen személyi költségek</t>
  </si>
  <si>
    <t>B - Eszközök</t>
  </si>
  <si>
    <t>C - Ingatlan</t>
  </si>
  <si>
    <t>D - Alvállalkozók</t>
  </si>
  <si>
    <t>Mutató teljesítésének fajlagos költsége</t>
  </si>
  <si>
    <t>Fajlagos költség mértékegysége (Ft/fő, Ft/db, Ft/hó)</t>
  </si>
  <si>
    <t>O</t>
  </si>
  <si>
    <t>Osztott finaszírozás esetén Pályázó hozzájárulása</t>
  </si>
  <si>
    <t>3.5. FELMERÜLŐ KÖLTSÉGEK INDOKLÁSA</t>
  </si>
  <si>
    <t xml:space="preserve">Ingatlan </t>
  </si>
  <si>
    <t>KHA esetén nem kitöltendő</t>
  </si>
  <si>
    <t>Összes elszámolható közvetlen és közvetett költség</t>
  </si>
  <si>
    <t>Összes elszámolható közvetlen és közvetett költség (F+G)</t>
  </si>
  <si>
    <t>ÖSSZES ELSZÁMOLHATÓ KÖLTSÉG (H+I)</t>
  </si>
  <si>
    <t>Közösségi hozzájárulás (max. 75%)</t>
  </si>
  <si>
    <t>N</t>
  </si>
  <si>
    <t xml:space="preserve">ÖSSZES ELSZÁMOLHATÓ KÖLTSÉG </t>
  </si>
  <si>
    <t>P</t>
  </si>
  <si>
    <t>Összes bevétel az elszámolható költségekre (K+L+M+N+O)</t>
  </si>
  <si>
    <t>2. Elszámolható KÖZVETETT költségek (max. F sor 2,5%-a)</t>
  </si>
  <si>
    <t>aránya %-ban:</t>
  </si>
  <si>
    <t>G1</t>
  </si>
  <si>
    <t>Projekt keretében elszámolni tervezett közvetett költség</t>
  </si>
  <si>
    <t>X</t>
  </si>
  <si>
    <t>E - Egyéb közvetlen költségek</t>
  </si>
  <si>
    <t>G- közvetett költség</t>
  </si>
  <si>
    <t xml:space="preserve">Alvállalkozók </t>
  </si>
  <si>
    <t>Mutató teljesítésének költségvonzata (bruttó Ft)</t>
  </si>
  <si>
    <t>Bruttó Ft</t>
  </si>
  <si>
    <r>
      <t>3. 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PROJEKT KÖLTSÉGVETÉSE</t>
    </r>
  </si>
  <si>
    <t>Beszerzési adatlap sorszáma</t>
  </si>
  <si>
    <t>Egységár (bruttó Ft)</t>
  </si>
  <si>
    <t>Összegzett költség (bruttó Ft)</t>
  </si>
  <si>
    <r>
      <rPr>
        <u val="single"/>
        <sz val="11"/>
        <rFont val="Times New Roman"/>
        <family val="1"/>
      </rPr>
      <t>Megjegyzés:</t>
    </r>
    <r>
      <rPr>
        <sz val="11"/>
        <rFont val="Times New Roman"/>
        <family val="1"/>
      </rPr>
      <t xml:space="preserve"> A projekt költségvetése bruttó összegeket tartalmaz. </t>
    </r>
  </si>
  <si>
    <t>Mennyiség megnevezése (fő, db, óra stb.)</t>
  </si>
  <si>
    <t>Költség (bruttó Ft) - Hónap</t>
  </si>
  <si>
    <t>A 3.2 sz. költségvetési táblázatban részletezett költségek felmerülésének indoklása</t>
  </si>
  <si>
    <t>Közvetett költség</t>
  </si>
  <si>
    <t>BM által biztosított nemzeti hozzájárulás (max 25%)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</si>
</sst>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@"/>
    <numFmt numFmtId="165" formatCode="#,##0.00\ _F_t"/>
    <numFmt numFmtId="166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double"/>
      <bottom style="double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thin"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 wrapText="1"/>
      <protection locked="0"/>
    </xf>
    <xf numFmtId="3" fontId="6" fillId="33" borderId="12" xfId="0" applyNumberFormat="1" applyFont="1" applyFill="1" applyBorder="1" applyAlignment="1" applyProtection="1">
      <alignment horizontal="center" vertical="center"/>
      <protection locked="0"/>
    </xf>
    <xf numFmtId="4" fontId="6" fillId="33" borderId="12" xfId="0" applyNumberFormat="1" applyFont="1" applyFill="1" applyBorder="1" applyAlignment="1" applyProtection="1">
      <alignment vertical="center"/>
      <protection locked="0"/>
    </xf>
    <xf numFmtId="165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5" fontId="6" fillId="0" borderId="11" xfId="0" applyNumberFormat="1" applyFont="1" applyBorder="1" applyAlignment="1" applyProtection="1">
      <alignment vertical="center"/>
      <protection locked="0"/>
    </xf>
    <xf numFmtId="164" fontId="6" fillId="33" borderId="15" xfId="0" applyNumberFormat="1" applyFont="1" applyFill="1" applyBorder="1" applyAlignment="1" applyProtection="1">
      <alignment vertical="center" wrapText="1"/>
      <protection locked="0"/>
    </xf>
    <xf numFmtId="3" fontId="6" fillId="33" borderId="16" xfId="0" applyNumberFormat="1" applyFont="1" applyFill="1" applyBorder="1" applyAlignment="1" applyProtection="1">
      <alignment horizontal="center" vertical="center"/>
      <protection locked="0"/>
    </xf>
    <xf numFmtId="4" fontId="6" fillId="33" borderId="16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164" fontId="6" fillId="33" borderId="21" xfId="0" applyNumberFormat="1" applyFont="1" applyFill="1" applyBorder="1" applyAlignment="1" applyProtection="1">
      <alignment vertical="center" wrapText="1"/>
      <protection/>
    </xf>
    <xf numFmtId="164" fontId="6" fillId="33" borderId="21" xfId="0" applyNumberFormat="1" applyFont="1" applyFill="1" applyBorder="1" applyAlignment="1" applyProtection="1">
      <alignment horizontal="center" vertical="center" wrapText="1"/>
      <protection/>
    </xf>
    <xf numFmtId="4" fontId="6" fillId="33" borderId="21" xfId="0" applyNumberFormat="1" applyFont="1" applyFill="1" applyBorder="1" applyAlignment="1" applyProtection="1">
      <alignment vertical="center" wrapText="1"/>
      <protection locked="0"/>
    </xf>
    <xf numFmtId="4" fontId="6" fillId="34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 vertical="center"/>
    </xf>
    <xf numFmtId="0" fontId="43" fillId="0" borderId="0" xfId="0" applyFont="1" applyAlignment="1">
      <alignment/>
    </xf>
    <xf numFmtId="3" fontId="6" fillId="35" borderId="23" xfId="0" applyNumberFormat="1" applyFont="1" applyFill="1" applyBorder="1" applyAlignment="1">
      <alignment vertical="center"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23" xfId="0" applyNumberFormat="1" applyFont="1" applyFill="1" applyBorder="1" applyAlignment="1">
      <alignment horizontal="center" vertical="center" wrapText="1"/>
    </xf>
    <xf numFmtId="3" fontId="5" fillId="35" borderId="25" xfId="0" applyNumberFormat="1" applyFont="1" applyFill="1" applyBorder="1" applyAlignment="1">
      <alignment horizontal="center" vertical="center" wrapText="1"/>
    </xf>
    <xf numFmtId="3" fontId="5" fillId="35" borderId="26" xfId="0" applyNumberFormat="1" applyFont="1" applyFill="1" applyBorder="1" applyAlignment="1">
      <alignment horizontal="center" vertical="center" wrapText="1"/>
    </xf>
    <xf numFmtId="3" fontId="5" fillId="35" borderId="27" xfId="0" applyNumberFormat="1" applyFont="1" applyFill="1" applyBorder="1" applyAlignment="1">
      <alignment horizontal="center" vertical="center" wrapText="1"/>
    </xf>
    <xf numFmtId="3" fontId="5" fillId="35" borderId="28" xfId="0" applyNumberFormat="1" applyFont="1" applyFill="1" applyBorder="1" applyAlignment="1">
      <alignment horizontal="center" vertical="center" wrapText="1"/>
    </xf>
    <xf numFmtId="3" fontId="5" fillId="35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/>
    </xf>
    <xf numFmtId="164" fontId="5" fillId="36" borderId="31" xfId="0" applyNumberFormat="1" applyFont="1" applyFill="1" applyBorder="1" applyAlignment="1">
      <alignment horizontal="left" vertical="center"/>
    </xf>
    <xf numFmtId="3" fontId="5" fillId="36" borderId="32" xfId="0" applyNumberFormat="1" applyFont="1" applyFill="1" applyBorder="1" applyAlignment="1">
      <alignment horizontal="left" vertical="center"/>
    </xf>
    <xf numFmtId="0" fontId="43" fillId="0" borderId="33" xfId="0" applyFont="1" applyBorder="1" applyAlignment="1" applyProtection="1">
      <alignment/>
      <protection locked="0"/>
    </xf>
    <xf numFmtId="0" fontId="43" fillId="0" borderId="34" xfId="0" applyFont="1" applyBorder="1" applyAlignment="1" applyProtection="1">
      <alignment/>
      <protection locked="0"/>
    </xf>
    <xf numFmtId="3" fontId="5" fillId="37" borderId="10" xfId="0" applyNumberFormat="1" applyFont="1" applyFill="1" applyBorder="1" applyAlignment="1">
      <alignment horizontal="center" vertical="center"/>
    </xf>
    <xf numFmtId="164" fontId="5" fillId="37" borderId="11" xfId="0" applyNumberFormat="1" applyFont="1" applyFill="1" applyBorder="1" applyAlignment="1">
      <alignment horizontal="left" vertical="center"/>
    </xf>
    <xf numFmtId="3" fontId="5" fillId="37" borderId="35" xfId="0" applyNumberFormat="1" applyFont="1" applyFill="1" applyBorder="1" applyAlignment="1">
      <alignment horizontal="left" vertical="center"/>
    </xf>
    <xf numFmtId="165" fontId="5" fillId="38" borderId="11" xfId="0" applyNumberFormat="1" applyFont="1" applyFill="1" applyBorder="1" applyAlignment="1" applyProtection="1">
      <alignment vertical="center"/>
      <protection/>
    </xf>
    <xf numFmtId="0" fontId="43" fillId="0" borderId="13" xfId="0" applyFont="1" applyBorder="1" applyAlignment="1" applyProtection="1">
      <alignment/>
      <protection locked="0"/>
    </xf>
    <xf numFmtId="0" fontId="43" fillId="0" borderId="14" xfId="0" applyFont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horizontal="center" vertical="center"/>
    </xf>
    <xf numFmtId="164" fontId="7" fillId="37" borderId="11" xfId="0" applyNumberFormat="1" applyFont="1" applyFill="1" applyBorder="1" applyAlignment="1">
      <alignment horizontal="left" vertical="center"/>
    </xf>
    <xf numFmtId="3" fontId="7" fillId="37" borderId="36" xfId="0" applyNumberFormat="1" applyFont="1" applyFill="1" applyBorder="1" applyAlignment="1">
      <alignment horizontal="left" vertical="center"/>
    </xf>
    <xf numFmtId="3" fontId="7" fillId="37" borderId="35" xfId="0" applyNumberFormat="1" applyFont="1" applyFill="1" applyBorder="1" applyAlignment="1">
      <alignment horizontal="left" vertical="center"/>
    </xf>
    <xf numFmtId="165" fontId="43" fillId="37" borderId="11" xfId="0" applyNumberFormat="1" applyFont="1" applyFill="1" applyBorder="1" applyAlignment="1" applyProtection="1">
      <alignment vertical="center"/>
      <protection/>
    </xf>
    <xf numFmtId="4" fontId="7" fillId="37" borderId="35" xfId="0" applyNumberFormat="1" applyFont="1" applyFill="1" applyBorder="1" applyAlignment="1">
      <alignment horizontal="left" vertical="center"/>
    </xf>
    <xf numFmtId="4" fontId="5" fillId="37" borderId="35" xfId="0" applyNumberFormat="1" applyFont="1" applyFill="1" applyBorder="1" applyAlignment="1">
      <alignment horizontal="left" vertical="center"/>
    </xf>
    <xf numFmtId="165" fontId="5" fillId="39" borderId="11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64" fontId="7" fillId="37" borderId="11" xfId="0" applyNumberFormat="1" applyFont="1" applyFill="1" applyBorder="1" applyAlignment="1" applyProtection="1">
      <alignment horizontal="left" vertical="center"/>
      <protection/>
    </xf>
    <xf numFmtId="3" fontId="7" fillId="37" borderId="36" xfId="0" applyNumberFormat="1" applyFont="1" applyFill="1" applyBorder="1" applyAlignment="1" applyProtection="1">
      <alignment horizontal="left" vertical="center"/>
      <protection/>
    </xf>
    <xf numFmtId="3" fontId="7" fillId="37" borderId="35" xfId="0" applyNumberFormat="1" applyFont="1" applyFill="1" applyBorder="1" applyAlignment="1" applyProtection="1">
      <alignment horizontal="left" vertical="center"/>
      <protection/>
    </xf>
    <xf numFmtId="3" fontId="5" fillId="0" borderId="27" xfId="0" applyNumberFormat="1" applyFont="1" applyFill="1" applyBorder="1" applyAlignment="1">
      <alignment horizontal="center" vertical="center"/>
    </xf>
    <xf numFmtId="165" fontId="5" fillId="36" borderId="37" xfId="0" applyNumberFormat="1" applyFont="1" applyFill="1" applyBorder="1" applyAlignment="1">
      <alignment horizontal="right" vertical="center"/>
    </xf>
    <xf numFmtId="3" fontId="5" fillId="0" borderId="38" xfId="0" applyNumberFormat="1" applyFont="1" applyBorder="1" applyAlignment="1">
      <alignment horizontal="center" vertical="center"/>
    </xf>
    <xf numFmtId="164" fontId="5" fillId="36" borderId="39" xfId="0" applyNumberFormat="1" applyFont="1" applyFill="1" applyBorder="1" applyAlignment="1">
      <alignment horizontal="left" vertical="center"/>
    </xf>
    <xf numFmtId="3" fontId="5" fillId="36" borderId="40" xfId="0" applyNumberFormat="1" applyFont="1" applyFill="1" applyBorder="1" applyAlignment="1">
      <alignment horizontal="left" vertical="center"/>
    </xf>
    <xf numFmtId="165" fontId="5" fillId="36" borderId="41" xfId="0" applyNumberFormat="1" applyFont="1" applyFill="1" applyBorder="1" applyAlignment="1">
      <alignment horizontal="right" vertical="center"/>
    </xf>
    <xf numFmtId="10" fontId="43" fillId="0" borderId="0" xfId="0" applyNumberFormat="1" applyFont="1" applyAlignment="1">
      <alignment/>
    </xf>
    <xf numFmtId="3" fontId="5" fillId="0" borderId="42" xfId="0" applyNumberFormat="1" applyFont="1" applyBorder="1" applyAlignment="1" applyProtection="1">
      <alignment horizontal="center" vertical="center"/>
      <protection/>
    </xf>
    <xf numFmtId="2" fontId="43" fillId="0" borderId="0" xfId="0" applyNumberFormat="1" applyFont="1" applyAlignment="1">
      <alignment/>
    </xf>
    <xf numFmtId="3" fontId="5" fillId="0" borderId="23" xfId="0" applyNumberFormat="1" applyFont="1" applyBorder="1" applyAlignment="1">
      <alignment horizontal="center" vertical="center"/>
    </xf>
    <xf numFmtId="164" fontId="5" fillId="36" borderId="26" xfId="0" applyNumberFormat="1" applyFont="1" applyFill="1" applyBorder="1" applyAlignment="1">
      <alignment horizontal="left" vertical="center"/>
    </xf>
    <xf numFmtId="3" fontId="5" fillId="36" borderId="43" xfId="0" applyNumberFormat="1" applyFont="1" applyFill="1" applyBorder="1" applyAlignment="1">
      <alignment horizontal="left" vertical="center"/>
    </xf>
    <xf numFmtId="3" fontId="5" fillId="0" borderId="44" xfId="0" applyNumberFormat="1" applyFont="1" applyFill="1" applyBorder="1" applyAlignment="1">
      <alignment horizontal="center" vertical="center"/>
    </xf>
    <xf numFmtId="164" fontId="5" fillId="36" borderId="45" xfId="0" applyNumberFormat="1" applyFont="1" applyFill="1" applyBorder="1" applyAlignment="1">
      <alignment vertical="center"/>
    </xf>
    <xf numFmtId="3" fontId="5" fillId="36" borderId="45" xfId="0" applyNumberFormat="1" applyFont="1" applyFill="1" applyBorder="1" applyAlignment="1">
      <alignment horizontal="right" vertical="center"/>
    </xf>
    <xf numFmtId="3" fontId="5" fillId="36" borderId="46" xfId="0" applyNumberFormat="1" applyFont="1" applyFill="1" applyBorder="1" applyAlignment="1">
      <alignment horizontal="right" vertical="center"/>
    </xf>
    <xf numFmtId="165" fontId="5" fillId="36" borderId="47" xfId="0" applyNumberFormat="1" applyFont="1" applyFill="1" applyBorder="1" applyAlignment="1">
      <alignment horizontal="right" vertical="center"/>
    </xf>
    <xf numFmtId="165" fontId="43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8" fillId="0" borderId="0" xfId="0" applyNumberFormat="1" applyFont="1" applyAlignment="1">
      <alignment horizontal="left" vertical="center" wrapText="1"/>
    </xf>
    <xf numFmtId="3" fontId="43" fillId="0" borderId="0" xfId="0" applyNumberFormat="1" applyFont="1" applyAlignment="1">
      <alignment horizontal="left" vertical="center" wrapText="1"/>
    </xf>
    <xf numFmtId="3" fontId="6" fillId="0" borderId="48" xfId="0" applyNumberFormat="1" applyFont="1" applyBorder="1" applyAlignment="1">
      <alignment horizontal="left" vertical="center"/>
    </xf>
    <xf numFmtId="164" fontId="43" fillId="0" borderId="49" xfId="0" applyNumberFormat="1" applyFont="1" applyBorder="1" applyAlignment="1">
      <alignment vertical="center"/>
    </xf>
    <xf numFmtId="166" fontId="43" fillId="0" borderId="49" xfId="0" applyNumberFormat="1" applyFont="1" applyBorder="1" applyAlignment="1" applyProtection="1">
      <alignment horizontal="right" vertical="center"/>
      <protection locked="0"/>
    </xf>
    <xf numFmtId="166" fontId="43" fillId="0" borderId="50" xfId="0" applyNumberFormat="1" applyFont="1" applyBorder="1" applyAlignment="1" applyProtection="1">
      <alignment horizontal="right" vertical="center"/>
      <protection locked="0"/>
    </xf>
    <xf numFmtId="164" fontId="43" fillId="0" borderId="51" xfId="0" applyNumberFormat="1" applyFont="1" applyBorder="1" applyAlignment="1" applyProtection="1">
      <alignment vertical="center"/>
      <protection/>
    </xf>
    <xf numFmtId="166" fontId="43" fillId="0" borderId="51" xfId="0" applyNumberFormat="1" applyFont="1" applyBorder="1" applyAlignment="1" applyProtection="1">
      <alignment horizontal="right" vertical="center"/>
      <protection/>
    </xf>
    <xf numFmtId="166" fontId="43" fillId="0" borderId="52" xfId="0" applyNumberFormat="1" applyFont="1" applyBorder="1" applyAlignment="1" applyProtection="1">
      <alignment horizontal="right" vertical="center"/>
      <protection/>
    </xf>
    <xf numFmtId="166" fontId="43" fillId="0" borderId="49" xfId="0" applyNumberFormat="1" applyFont="1" applyBorder="1" applyAlignment="1">
      <alignment horizontal="right" vertical="center"/>
    </xf>
    <xf numFmtId="166" fontId="43" fillId="0" borderId="49" xfId="0" applyNumberFormat="1" applyFont="1" applyFill="1" applyBorder="1" applyAlignment="1">
      <alignment horizontal="right" vertical="center"/>
    </xf>
    <xf numFmtId="166" fontId="43" fillId="0" borderId="53" xfId="0" applyNumberFormat="1" applyFont="1" applyFill="1" applyBorder="1" applyAlignment="1">
      <alignment horizontal="right" vertical="center"/>
    </xf>
    <xf numFmtId="164" fontId="43" fillId="0" borderId="51" xfId="0" applyNumberFormat="1" applyFont="1" applyBorder="1" applyAlignment="1">
      <alignment vertical="center"/>
    </xf>
    <xf numFmtId="166" fontId="43" fillId="0" borderId="51" xfId="0" applyNumberFormat="1" applyFont="1" applyBorder="1" applyAlignment="1">
      <alignment horizontal="right" vertical="center"/>
    </xf>
    <xf numFmtId="166" fontId="43" fillId="0" borderId="51" xfId="0" applyNumberFormat="1" applyFont="1" applyFill="1" applyBorder="1" applyAlignment="1">
      <alignment horizontal="right" vertical="center"/>
    </xf>
    <xf numFmtId="166" fontId="43" fillId="0" borderId="52" xfId="0" applyNumberFormat="1" applyFont="1" applyFill="1" applyBorder="1" applyAlignment="1">
      <alignment horizontal="right" vertical="center"/>
    </xf>
    <xf numFmtId="166" fontId="43" fillId="0" borderId="52" xfId="0" applyNumberFormat="1" applyFont="1" applyBorder="1" applyAlignment="1">
      <alignment horizontal="right" vertical="center"/>
    </xf>
    <xf numFmtId="166" fontId="43" fillId="0" borderId="31" xfId="0" applyNumberFormat="1" applyFont="1" applyBorder="1" applyAlignment="1" applyProtection="1">
      <alignment horizontal="right" vertical="center"/>
      <protection locked="0"/>
    </xf>
    <xf numFmtId="166" fontId="43" fillId="0" borderId="54" xfId="0" applyNumberFormat="1" applyFont="1" applyBorder="1" applyAlignment="1" applyProtection="1">
      <alignment horizontal="right" vertical="center"/>
      <protection/>
    </xf>
    <xf numFmtId="166" fontId="43" fillId="0" borderId="0" xfId="0" applyNumberFormat="1" applyFont="1" applyBorder="1" applyAlignment="1" applyProtection="1">
      <alignment horizontal="right" vertical="center"/>
      <protection locked="0"/>
    </xf>
    <xf numFmtId="166" fontId="43" fillId="0" borderId="55" xfId="0" applyNumberFormat="1" applyFont="1" applyBorder="1" applyAlignment="1" applyProtection="1">
      <alignment horizontal="right" vertical="center"/>
      <protection/>
    </xf>
    <xf numFmtId="166" fontId="43" fillId="0" borderId="56" xfId="0" applyNumberFormat="1" applyFont="1" applyBorder="1" applyAlignment="1" applyProtection="1">
      <alignment horizontal="right" vertical="center"/>
      <protection/>
    </xf>
    <xf numFmtId="166" fontId="43" fillId="0" borderId="0" xfId="0" applyNumberFormat="1" applyFont="1" applyBorder="1" applyAlignment="1" applyProtection="1">
      <alignment horizontal="right" vertical="center"/>
      <protection/>
    </xf>
    <xf numFmtId="166" fontId="43" fillId="0" borderId="49" xfId="0" applyNumberFormat="1" applyFont="1" applyBorder="1" applyAlignment="1" applyProtection="1">
      <alignment horizontal="right" vertical="center"/>
      <protection/>
    </xf>
    <xf numFmtId="166" fontId="43" fillId="0" borderId="49" xfId="0" applyNumberFormat="1" applyFont="1" applyFill="1" applyBorder="1" applyAlignment="1" applyProtection="1">
      <alignment horizontal="right" vertical="center"/>
      <protection/>
    </xf>
    <xf numFmtId="166" fontId="43" fillId="0" borderId="31" xfId="0" applyNumberFormat="1" applyFont="1" applyFill="1" applyBorder="1" applyAlignment="1" applyProtection="1">
      <alignment horizontal="right" vertical="center"/>
      <protection/>
    </xf>
    <xf numFmtId="166" fontId="43" fillId="0" borderId="57" xfId="0" applyNumberFormat="1" applyFont="1" applyFill="1" applyBorder="1" applyAlignment="1" applyProtection="1">
      <alignment horizontal="right" vertical="center"/>
      <protection/>
    </xf>
    <xf numFmtId="166" fontId="43" fillId="0" borderId="0" xfId="0" applyNumberFormat="1" applyFont="1" applyFill="1" applyBorder="1" applyAlignment="1">
      <alignment horizontal="right" vertical="center"/>
    </xf>
    <xf numFmtId="166" fontId="43" fillId="0" borderId="51" xfId="0" applyNumberFormat="1" applyFont="1" applyFill="1" applyBorder="1" applyAlignment="1" applyProtection="1">
      <alignment horizontal="right" vertical="center"/>
      <protection/>
    </xf>
    <xf numFmtId="166" fontId="43" fillId="0" borderId="5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3" fontId="6" fillId="0" borderId="65" xfId="0" applyNumberFormat="1" applyFont="1" applyBorder="1" applyAlignment="1" applyProtection="1">
      <alignment horizontal="center" vertical="center"/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3" fontId="6" fillId="0" borderId="66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wrapText="1"/>
    </xf>
    <xf numFmtId="3" fontId="6" fillId="0" borderId="62" xfId="0" applyNumberFormat="1" applyFont="1" applyBorder="1" applyAlignment="1" applyProtection="1">
      <alignment horizontal="right" vertical="center"/>
      <protection locked="0"/>
    </xf>
    <xf numFmtId="3" fontId="6" fillId="0" borderId="63" xfId="0" applyNumberFormat="1" applyFont="1" applyBorder="1" applyAlignment="1" applyProtection="1">
      <alignment horizontal="right" vertical="center"/>
      <protection locked="0"/>
    </xf>
    <xf numFmtId="3" fontId="6" fillId="0" borderId="41" xfId="0" applyNumberFormat="1" applyFont="1" applyBorder="1" applyAlignment="1" applyProtection="1">
      <alignment horizontal="right" vertical="center"/>
      <protection locked="0"/>
    </xf>
    <xf numFmtId="3" fontId="6" fillId="0" borderId="34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3" fontId="6" fillId="0" borderId="36" xfId="0" applyNumberFormat="1" applyFont="1" applyBorder="1" applyAlignment="1" applyProtection="1">
      <alignment horizontal="right" vertical="center"/>
      <protection locked="0"/>
    </xf>
    <xf numFmtId="3" fontId="6" fillId="0" borderId="12" xfId="0" applyNumberFormat="1" applyFont="1" applyBorder="1" applyAlignment="1" applyProtection="1">
      <alignment horizontal="right" vertical="center"/>
      <protection locked="0"/>
    </xf>
    <xf numFmtId="3" fontId="6" fillId="0" borderId="64" xfId="0" applyNumberFormat="1" applyFont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3" fontId="6" fillId="0" borderId="65" xfId="0" applyNumberFormat="1" applyFont="1" applyBorder="1" applyAlignment="1" applyProtection="1">
      <alignment horizontal="right" vertical="center"/>
      <protection locked="0"/>
    </xf>
    <xf numFmtId="3" fontId="6" fillId="0" borderId="67" xfId="0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>
      <alignment vertical="center"/>
    </xf>
    <xf numFmtId="3" fontId="6" fillId="0" borderId="38" xfId="0" applyNumberFormat="1" applyFont="1" applyBorder="1" applyAlignment="1" applyProtection="1">
      <alignment horizontal="center" vertical="center"/>
      <protection/>
    </xf>
    <xf numFmtId="3" fontId="6" fillId="0" borderId="62" xfId="0" applyNumberFormat="1" applyFont="1" applyBorder="1" applyAlignment="1" applyProtection="1">
      <alignment horizontal="center" vertical="center"/>
      <protection/>
    </xf>
    <xf numFmtId="3" fontId="6" fillId="0" borderId="41" xfId="0" applyNumberFormat="1" applyFont="1" applyBorder="1" applyAlignment="1" applyProtection="1">
      <alignment horizontal="center" vertical="center"/>
      <protection/>
    </xf>
    <xf numFmtId="1" fontId="6" fillId="0" borderId="44" xfId="0" applyNumberFormat="1" applyFont="1" applyBorder="1" applyAlignment="1" applyProtection="1">
      <alignment horizontal="center" vertical="center"/>
      <protection locked="0"/>
    </xf>
    <xf numFmtId="1" fontId="6" fillId="0" borderId="68" xfId="0" applyNumberFormat="1" applyFont="1" applyBorder="1" applyAlignment="1" applyProtection="1">
      <alignment horizontal="center" vertical="center"/>
      <protection locked="0"/>
    </xf>
    <xf numFmtId="1" fontId="6" fillId="0" borderId="47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3" fontId="6" fillId="0" borderId="69" xfId="0" applyNumberFormat="1" applyFont="1" applyBorder="1" applyAlignment="1" applyProtection="1">
      <alignment horizontal="right" vertical="center"/>
      <protection/>
    </xf>
    <xf numFmtId="0" fontId="43" fillId="38" borderId="14" xfId="0" applyFont="1" applyFill="1" applyBorder="1" applyAlignment="1" applyProtection="1">
      <alignment/>
      <protection locked="0"/>
    </xf>
    <xf numFmtId="165" fontId="43" fillId="38" borderId="14" xfId="0" applyNumberFormat="1" applyFont="1" applyFill="1" applyBorder="1" applyAlignment="1" applyProtection="1">
      <alignment vertical="center"/>
      <protection/>
    </xf>
    <xf numFmtId="165" fontId="43" fillId="37" borderId="14" xfId="0" applyNumberFormat="1" applyFont="1" applyFill="1" applyBorder="1" applyAlignment="1" applyProtection="1">
      <alignment vertical="center"/>
      <protection/>
    </xf>
    <xf numFmtId="0" fontId="43" fillId="0" borderId="14" xfId="0" applyFont="1" applyBorder="1" applyAlignment="1">
      <alignment/>
    </xf>
    <xf numFmtId="0" fontId="43" fillId="38" borderId="70" xfId="0" applyFont="1" applyFill="1" applyBorder="1" applyAlignment="1" applyProtection="1">
      <alignment/>
      <protection locked="0"/>
    </xf>
    <xf numFmtId="3" fontId="5" fillId="36" borderId="71" xfId="0" applyNumberFormat="1" applyFont="1" applyFill="1" applyBorder="1" applyAlignment="1">
      <alignment horizontal="left" vertical="center"/>
    </xf>
    <xf numFmtId="165" fontId="5" fillId="38" borderId="14" xfId="0" applyNumberFormat="1" applyFont="1" applyFill="1" applyBorder="1" applyAlignment="1" applyProtection="1">
      <alignment vertical="center"/>
      <protection/>
    </xf>
    <xf numFmtId="165" fontId="6" fillId="0" borderId="14" xfId="0" applyNumberFormat="1" applyFont="1" applyBorder="1" applyAlignment="1" applyProtection="1">
      <alignment horizontal="right" vertical="center"/>
      <protection locked="0"/>
    </xf>
    <xf numFmtId="165" fontId="6" fillId="0" borderId="14" xfId="0" applyNumberFormat="1" applyFont="1" applyBorder="1" applyAlignment="1" applyProtection="1">
      <alignment vertical="center"/>
      <protection locked="0"/>
    </xf>
    <xf numFmtId="164" fontId="5" fillId="37" borderId="11" xfId="0" applyNumberFormat="1" applyFont="1" applyFill="1" applyBorder="1" applyAlignment="1">
      <alignment horizontal="left" vertical="center" shrinkToFit="1"/>
    </xf>
    <xf numFmtId="165" fontId="5" fillId="39" borderId="14" xfId="0" applyNumberFormat="1" applyFont="1" applyFill="1" applyBorder="1" applyAlignment="1" applyProtection="1">
      <alignment vertical="center"/>
      <protection/>
    </xf>
    <xf numFmtId="164" fontId="7" fillId="37" borderId="11" xfId="0" applyNumberFormat="1" applyFont="1" applyFill="1" applyBorder="1" applyAlignment="1">
      <alignment horizontal="left" vertical="center" shrinkToFit="1"/>
    </xf>
    <xf numFmtId="164" fontId="7" fillId="37" borderId="11" xfId="0" applyNumberFormat="1" applyFont="1" applyFill="1" applyBorder="1" applyAlignment="1" applyProtection="1">
      <alignment horizontal="left" vertical="center" shrinkToFit="1"/>
      <protection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164" fontId="6" fillId="33" borderId="35" xfId="0" applyNumberFormat="1" applyFont="1" applyFill="1" applyBorder="1" applyAlignment="1" applyProtection="1">
      <alignment vertical="center" wrapText="1"/>
      <protection locked="0"/>
    </xf>
    <xf numFmtId="164" fontId="6" fillId="33" borderId="14" xfId="0" applyNumberFormat="1" applyFont="1" applyFill="1" applyBorder="1" applyAlignment="1" applyProtection="1">
      <alignment vertical="center" wrapText="1"/>
      <protection locked="0"/>
    </xf>
    <xf numFmtId="3" fontId="5" fillId="37" borderId="30" xfId="0" applyNumberFormat="1" applyFont="1" applyFill="1" applyBorder="1" applyAlignment="1">
      <alignment horizontal="center" vertical="center"/>
    </xf>
    <xf numFmtId="164" fontId="5" fillId="37" borderId="31" xfId="0" applyNumberFormat="1" applyFont="1" applyFill="1" applyBorder="1" applyAlignment="1">
      <alignment horizontal="left" vertical="center"/>
    </xf>
    <xf numFmtId="165" fontId="5" fillId="38" borderId="70" xfId="0" applyNumberFormat="1" applyFont="1" applyFill="1" applyBorder="1" applyAlignment="1" applyProtection="1">
      <alignment vertical="center"/>
      <protection/>
    </xf>
    <xf numFmtId="3" fontId="6" fillId="0" borderId="42" xfId="0" applyNumberFormat="1" applyFont="1" applyFill="1" applyBorder="1" applyAlignment="1" applyProtection="1">
      <alignment horizontal="center" vertical="center"/>
      <protection locked="0"/>
    </xf>
    <xf numFmtId="164" fontId="6" fillId="33" borderId="21" xfId="0" applyNumberFormat="1" applyFont="1" applyFill="1" applyBorder="1" applyAlignment="1" applyProtection="1">
      <alignment vertical="center" wrapText="1"/>
      <protection locked="0"/>
    </xf>
    <xf numFmtId="165" fontId="6" fillId="0" borderId="20" xfId="0" applyNumberFormat="1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/>
    </xf>
    <xf numFmtId="3" fontId="5" fillId="40" borderId="23" xfId="0" applyNumberFormat="1" applyFont="1" applyFill="1" applyBorder="1" applyAlignment="1">
      <alignment horizontal="center" vertical="center"/>
    </xf>
    <xf numFmtId="3" fontId="5" fillId="40" borderId="25" xfId="0" applyNumberFormat="1" applyFont="1" applyFill="1" applyBorder="1" applyAlignment="1">
      <alignment horizontal="center" vertical="center" wrapText="1"/>
    </xf>
    <xf numFmtId="2" fontId="44" fillId="40" borderId="37" xfId="0" applyNumberFormat="1" applyFont="1" applyFill="1" applyBorder="1" applyAlignment="1">
      <alignment horizontal="center"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164" fontId="5" fillId="41" borderId="28" xfId="0" applyNumberFormat="1" applyFont="1" applyFill="1" applyBorder="1" applyAlignment="1">
      <alignment horizontal="left" vertical="center"/>
    </xf>
    <xf numFmtId="4" fontId="5" fillId="41" borderId="24" xfId="0" applyNumberFormat="1" applyFont="1" applyFill="1" applyBorder="1" applyAlignment="1">
      <alignment/>
    </xf>
    <xf numFmtId="4" fontId="5" fillId="0" borderId="0" xfId="0" applyNumberFormat="1" applyFont="1" applyAlignment="1">
      <alignment horizontal="right" vertical="center"/>
    </xf>
    <xf numFmtId="3" fontId="5" fillId="41" borderId="38" xfId="0" applyNumberFormat="1" applyFont="1" applyFill="1" applyBorder="1" applyAlignment="1">
      <alignment horizontal="center" vertical="center"/>
    </xf>
    <xf numFmtId="3" fontId="5" fillId="41" borderId="39" xfId="0" applyNumberFormat="1" applyFont="1" applyFill="1" applyBorder="1" applyAlignment="1">
      <alignment horizontal="center" vertical="center"/>
    </xf>
    <xf numFmtId="4" fontId="5" fillId="41" borderId="34" xfId="0" applyNumberFormat="1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/>
    </xf>
    <xf numFmtId="164" fontId="5" fillId="36" borderId="11" xfId="0" applyNumberFormat="1" applyFont="1" applyFill="1" applyBorder="1" applyAlignment="1">
      <alignment horizontal="left" vertical="center"/>
    </xf>
    <xf numFmtId="4" fontId="5" fillId="36" borderId="14" xfId="0" applyNumberFormat="1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164" fontId="5" fillId="0" borderId="11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10" fontId="43" fillId="0" borderId="0" xfId="0" applyNumberFormat="1" applyFont="1" applyBorder="1" applyAlignment="1">
      <alignment horizontal="center"/>
    </xf>
    <xf numFmtId="10" fontId="43" fillId="0" borderId="36" xfId="0" applyNumberFormat="1" applyFont="1" applyBorder="1" applyAlignment="1">
      <alignment horizontal="center"/>
    </xf>
    <xf numFmtId="3" fontId="5" fillId="36" borderId="42" xfId="0" applyNumberFormat="1" applyFont="1" applyFill="1" applyBorder="1" applyAlignment="1">
      <alignment horizontal="center" vertical="center"/>
    </xf>
    <xf numFmtId="164" fontId="5" fillId="36" borderId="22" xfId="0" applyNumberFormat="1" applyFont="1" applyFill="1" applyBorder="1" applyAlignment="1">
      <alignment vertical="center"/>
    </xf>
    <xf numFmtId="4" fontId="5" fillId="36" borderId="20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horizontal="center" vertical="center"/>
    </xf>
    <xf numFmtId="164" fontId="5" fillId="36" borderId="41" xfId="0" applyNumberFormat="1" applyFont="1" applyFill="1" applyBorder="1" applyAlignment="1">
      <alignment horizontal="left" vertical="center"/>
    </xf>
    <xf numFmtId="4" fontId="5" fillId="36" borderId="34" xfId="0" applyNumberFormat="1" applyFont="1" applyFill="1" applyBorder="1" applyAlignment="1">
      <alignment horizontal="left" vertical="center"/>
    </xf>
    <xf numFmtId="164" fontId="5" fillId="36" borderId="11" xfId="0" applyNumberFormat="1" applyFont="1" applyFill="1" applyBorder="1" applyAlignment="1">
      <alignment vertical="center" wrapText="1"/>
    </xf>
    <xf numFmtId="4" fontId="5" fillId="35" borderId="14" xfId="0" applyNumberFormat="1" applyFont="1" applyFill="1" applyBorder="1" applyAlignment="1">
      <alignment vertical="center"/>
    </xf>
    <xf numFmtId="164" fontId="5" fillId="36" borderId="15" xfId="0" applyNumberFormat="1" applyFont="1" applyFill="1" applyBorder="1" applyAlignment="1">
      <alignment vertical="center" wrapText="1"/>
    </xf>
    <xf numFmtId="4" fontId="5" fillId="36" borderId="14" xfId="0" applyNumberFormat="1" applyFont="1" applyFill="1" applyBorder="1" applyAlignment="1">
      <alignment vertical="center"/>
    </xf>
    <xf numFmtId="3" fontId="5" fillId="36" borderId="27" xfId="0" applyNumberFormat="1" applyFont="1" applyFill="1" applyBorder="1" applyAlignment="1">
      <alignment horizontal="center" vertical="center"/>
    </xf>
    <xf numFmtId="164" fontId="5" fillId="36" borderId="26" xfId="0" applyNumberFormat="1" applyFont="1" applyFill="1" applyBorder="1" applyAlignment="1">
      <alignment vertical="center"/>
    </xf>
    <xf numFmtId="4" fontId="5" fillId="36" borderId="28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4" fontId="5" fillId="41" borderId="39" xfId="0" applyNumberFormat="1" applyFont="1" applyFill="1" applyBorder="1" applyAlignment="1">
      <alignment horizontal="center" vertical="center"/>
    </xf>
    <xf numFmtId="4" fontId="5" fillId="42" borderId="14" xfId="0" applyNumberFormat="1" applyFont="1" applyFill="1" applyBorder="1" applyAlignment="1">
      <alignment vertical="center"/>
    </xf>
    <xf numFmtId="4" fontId="5" fillId="35" borderId="72" xfId="0" applyNumberFormat="1" applyFont="1" applyFill="1" applyBorder="1" applyAlignment="1">
      <alignment vertical="center"/>
    </xf>
    <xf numFmtId="166" fontId="43" fillId="0" borderId="0" xfId="0" applyNumberFormat="1" applyFont="1" applyAlignment="1">
      <alignment horizontal="center"/>
    </xf>
    <xf numFmtId="3" fontId="5" fillId="0" borderId="4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vertical="center"/>
    </xf>
    <xf numFmtId="4" fontId="5" fillId="35" borderId="20" xfId="0" applyNumberFormat="1" applyFont="1" applyFill="1" applyBorder="1" applyAlignment="1" applyProtection="1">
      <alignment vertical="center"/>
      <protection locked="0"/>
    </xf>
    <xf numFmtId="164" fontId="5" fillId="0" borderId="73" xfId="0" applyNumberFormat="1" applyFont="1" applyFill="1" applyBorder="1" applyAlignment="1">
      <alignment vertical="center"/>
    </xf>
    <xf numFmtId="164" fontId="5" fillId="36" borderId="73" xfId="0" applyNumberFormat="1" applyFont="1" applyFill="1" applyBorder="1" applyAlignment="1">
      <alignment vertical="center"/>
    </xf>
    <xf numFmtId="3" fontId="6" fillId="0" borderId="74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164" fontId="6" fillId="33" borderId="15" xfId="0" applyNumberFormat="1" applyFont="1" applyFill="1" applyBorder="1" applyAlignment="1" applyProtection="1">
      <alignment horizontal="center" vertical="center" wrapText="1"/>
      <protection/>
    </xf>
    <xf numFmtId="164" fontId="6" fillId="33" borderId="67" xfId="0" applyNumberFormat="1" applyFont="1" applyFill="1" applyBorder="1" applyAlignment="1" applyProtection="1">
      <alignment horizontal="center" vertical="center" wrapText="1"/>
      <protection/>
    </xf>
    <xf numFmtId="164" fontId="5" fillId="36" borderId="27" xfId="0" applyNumberFormat="1" applyFont="1" applyFill="1" applyBorder="1" applyAlignment="1">
      <alignment vertical="center" wrapText="1"/>
    </xf>
    <xf numFmtId="0" fontId="43" fillId="0" borderId="43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24.28125" defaultRowHeight="15"/>
  <cols>
    <col min="1" max="1" width="8.7109375" style="25" customWidth="1"/>
    <col min="2" max="2" width="58.57421875" style="25" customWidth="1"/>
    <col min="3" max="3" width="18.28125" style="174" customWidth="1"/>
    <col min="4" max="4" width="24.28125" style="175" customWidth="1"/>
    <col min="5" max="16384" width="24.28125" style="25" customWidth="1"/>
  </cols>
  <sheetData>
    <row r="1" ht="15">
      <c r="A1" s="1" t="s">
        <v>101</v>
      </c>
    </row>
    <row r="3" spans="1:3" ht="15">
      <c r="A3" s="219" t="s">
        <v>42</v>
      </c>
      <c r="B3" s="219"/>
      <c r="C3" s="219"/>
    </row>
    <row r="5" ht="15.75" thickBot="1">
      <c r="C5" s="176" t="s">
        <v>100</v>
      </c>
    </row>
    <row r="6" spans="2:3" ht="15.75" thickBot="1">
      <c r="B6" s="177" t="s">
        <v>44</v>
      </c>
      <c r="C6" s="178">
        <f>C24+C25</f>
        <v>0</v>
      </c>
    </row>
    <row r="7" spans="1:3" ht="15.75" thickBot="1">
      <c r="A7" s="24"/>
      <c r="B7" s="24"/>
      <c r="C7" s="179"/>
    </row>
    <row r="8" spans="1:3" ht="15">
      <c r="A8" s="180" t="s">
        <v>1</v>
      </c>
      <c r="B8" s="181" t="s">
        <v>45</v>
      </c>
      <c r="C8" s="182" t="s">
        <v>46</v>
      </c>
    </row>
    <row r="9" spans="1:4" ht="15">
      <c r="A9" s="183"/>
      <c r="B9" s="184" t="s">
        <v>47</v>
      </c>
      <c r="C9" s="185"/>
      <c r="D9" s="186"/>
    </row>
    <row r="10" spans="1:4" ht="15">
      <c r="A10" s="45" t="s">
        <v>6</v>
      </c>
      <c r="B10" s="187" t="s">
        <v>48</v>
      </c>
      <c r="C10" s="188">
        <f>'Elszámolható ktg-ek és tev-ek'!F5</f>
        <v>0</v>
      </c>
      <c r="D10" s="189"/>
    </row>
    <row r="11" spans="1:3" ht="15">
      <c r="A11" s="45" t="s">
        <v>15</v>
      </c>
      <c r="B11" s="187" t="s">
        <v>49</v>
      </c>
      <c r="C11" s="188">
        <f>'Elszámolható ktg-ek és tev-ek'!F18</f>
        <v>0</v>
      </c>
    </row>
    <row r="12" spans="1:3" ht="15">
      <c r="A12" s="45" t="s">
        <v>17</v>
      </c>
      <c r="B12" s="187" t="s">
        <v>50</v>
      </c>
      <c r="C12" s="188">
        <f>'Elszámolható ktg-ek és tev-ek'!F22</f>
        <v>0</v>
      </c>
    </row>
    <row r="13" spans="1:4" ht="15">
      <c r="A13" s="45" t="s">
        <v>19</v>
      </c>
      <c r="B13" s="187" t="s">
        <v>98</v>
      </c>
      <c r="C13" s="218">
        <f>'Elszámolható ktg-ek és tev-ek'!F26</f>
        <v>0</v>
      </c>
      <c r="D13" s="189"/>
    </row>
    <row r="14" spans="1:3" ht="15">
      <c r="A14" s="45" t="s">
        <v>21</v>
      </c>
      <c r="B14" s="187" t="s">
        <v>22</v>
      </c>
      <c r="C14" s="188">
        <f>'Elszámolható ktg-ek és tev-ek'!F30</f>
        <v>0</v>
      </c>
    </row>
    <row r="15" spans="1:3" ht="15.75" thickBot="1">
      <c r="A15" s="191" t="s">
        <v>36</v>
      </c>
      <c r="B15" s="192" t="s">
        <v>51</v>
      </c>
      <c r="C15" s="193">
        <f>SUM(C10:C14)</f>
        <v>0</v>
      </c>
    </row>
    <row r="16" spans="1:3" ht="15">
      <c r="A16" s="194"/>
      <c r="B16" s="195" t="s">
        <v>52</v>
      </c>
      <c r="C16" s="196"/>
    </row>
    <row r="17" spans="1:4" ht="23.25" customHeight="1">
      <c r="A17" s="183" t="s">
        <v>38</v>
      </c>
      <c r="B17" s="197" t="s">
        <v>53</v>
      </c>
      <c r="C17" s="198">
        <f>'Elszámolható ktg-ek és tev-ek'!F54</f>
        <v>0</v>
      </c>
      <c r="D17" s="190" t="e">
        <f>C17/C15</f>
        <v>#DIV/0!</v>
      </c>
    </row>
    <row r="18" spans="1:4" ht="23.25" customHeight="1" thickBot="1">
      <c r="A18" s="183" t="s">
        <v>39</v>
      </c>
      <c r="B18" s="199" t="s">
        <v>83</v>
      </c>
      <c r="C18" s="200">
        <f>C15+C17</f>
        <v>0</v>
      </c>
      <c r="D18" s="189"/>
    </row>
    <row r="19" spans="1:3" ht="23.25" customHeight="1" thickBot="1">
      <c r="A19" s="201" t="s">
        <v>56</v>
      </c>
      <c r="B19" s="202" t="s">
        <v>88</v>
      </c>
      <c r="C19" s="203">
        <f>C18</f>
        <v>0</v>
      </c>
    </row>
    <row r="20" spans="1:3" ht="15.75" thickBot="1">
      <c r="A20" s="204"/>
      <c r="B20" s="205"/>
      <c r="C20" s="206"/>
    </row>
    <row r="21" spans="1:3" ht="15">
      <c r="A21" s="180" t="s">
        <v>1</v>
      </c>
      <c r="B21" s="207" t="s">
        <v>45</v>
      </c>
      <c r="C21" s="182" t="s">
        <v>54</v>
      </c>
    </row>
    <row r="22" spans="1:3" ht="15">
      <c r="A22" s="45" t="s">
        <v>58</v>
      </c>
      <c r="B22" s="187" t="s">
        <v>55</v>
      </c>
      <c r="C22" s="208">
        <v>0</v>
      </c>
    </row>
    <row r="23" spans="1:3" ht="15">
      <c r="A23" s="45" t="s">
        <v>59</v>
      </c>
      <c r="B23" s="187" t="s">
        <v>57</v>
      </c>
      <c r="C23" s="208">
        <v>0</v>
      </c>
    </row>
    <row r="24" spans="1:4" ht="15">
      <c r="A24" s="45" t="s">
        <v>60</v>
      </c>
      <c r="B24" s="187" t="s">
        <v>110</v>
      </c>
      <c r="C24" s="209">
        <f>C19-C22-C23-C25-C26</f>
        <v>0</v>
      </c>
      <c r="D24" s="210"/>
    </row>
    <row r="25" spans="1:3" ht="15.75" thickBot="1">
      <c r="A25" s="211" t="s">
        <v>87</v>
      </c>
      <c r="B25" s="212" t="s">
        <v>86</v>
      </c>
      <c r="C25" s="213">
        <f>(C19-C22-C26)*0.75</f>
        <v>0</v>
      </c>
    </row>
    <row r="26" spans="1:3" ht="15.75" thickBot="1">
      <c r="A26" s="69" t="s">
        <v>78</v>
      </c>
      <c r="B26" s="214" t="s">
        <v>79</v>
      </c>
      <c r="C26" s="208">
        <v>0</v>
      </c>
    </row>
    <row r="27" spans="1:3" ht="15.75" thickBot="1">
      <c r="A27" s="201" t="s">
        <v>89</v>
      </c>
      <c r="B27" s="215" t="s">
        <v>90</v>
      </c>
      <c r="C27" s="193">
        <f>SUM(C22:C25)</f>
        <v>0</v>
      </c>
    </row>
    <row r="28" ht="15">
      <c r="A28" s="216"/>
    </row>
    <row r="29" ht="15">
      <c r="A29" s="217"/>
    </row>
  </sheetData>
  <sheetProtection password="DDD2" sheet="1" formatCells="0" formatColumns="0" formatRows="0"/>
  <protectedRanges>
    <protectedRange sqref="C22:C23" name="Tartom?ny1"/>
  </protectedRanges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5" zoomScaleSheetLayoutView="85" zoomScalePageLayoutView="0" workbookViewId="0" topLeftCell="A10">
      <selection activeCell="C42" sqref="C42"/>
    </sheetView>
  </sheetViews>
  <sheetFormatPr defaultColWidth="9.140625" defaultRowHeight="15"/>
  <cols>
    <col min="1" max="1" width="6.421875" style="25" customWidth="1"/>
    <col min="2" max="2" width="29.140625" style="25" customWidth="1"/>
    <col min="3" max="3" width="19.8515625" style="25" customWidth="1"/>
    <col min="4" max="4" width="9.8515625" style="25" customWidth="1"/>
    <col min="5" max="5" width="13.57421875" style="25" customWidth="1"/>
    <col min="6" max="6" width="21.421875" style="25" customWidth="1"/>
    <col min="7" max="7" width="17.8515625" style="25" customWidth="1"/>
    <col min="8" max="8" width="18.28125" style="25" customWidth="1"/>
    <col min="9" max="16384" width="9.140625" style="25" customWidth="1"/>
  </cols>
  <sheetData>
    <row r="1" spans="1:6" ht="15">
      <c r="A1" s="2" t="s">
        <v>0</v>
      </c>
      <c r="B1" s="2"/>
      <c r="C1" s="24"/>
      <c r="D1" s="24"/>
      <c r="E1" s="24"/>
      <c r="F1" s="24"/>
    </row>
    <row r="2" spans="1:6" ht="15.75" thickBot="1">
      <c r="A2" s="24"/>
      <c r="B2" s="2"/>
      <c r="C2" s="24"/>
      <c r="D2" s="24"/>
      <c r="E2" s="24"/>
      <c r="F2" s="24"/>
    </row>
    <row r="3" spans="1:8" ht="43.5" thickBot="1">
      <c r="A3" s="26" t="s">
        <v>1</v>
      </c>
      <c r="B3" s="27" t="s">
        <v>2</v>
      </c>
      <c r="C3" s="28" t="s">
        <v>106</v>
      </c>
      <c r="D3" s="29" t="s">
        <v>3</v>
      </c>
      <c r="E3" s="30" t="s">
        <v>103</v>
      </c>
      <c r="F3" s="31" t="s">
        <v>104</v>
      </c>
      <c r="G3" s="32" t="s">
        <v>4</v>
      </c>
      <c r="H3" s="33" t="s">
        <v>102</v>
      </c>
    </row>
    <row r="4" spans="1:8" ht="15">
      <c r="A4" s="34"/>
      <c r="B4" s="35" t="s">
        <v>5</v>
      </c>
      <c r="C4" s="36"/>
      <c r="D4" s="36"/>
      <c r="E4" s="36"/>
      <c r="F4" s="36"/>
      <c r="G4" s="37"/>
      <c r="H4" s="38"/>
    </row>
    <row r="5" spans="1:8" ht="15">
      <c r="A5" s="39" t="s">
        <v>6</v>
      </c>
      <c r="B5" s="40" t="s">
        <v>7</v>
      </c>
      <c r="C5" s="41"/>
      <c r="D5" s="41"/>
      <c r="E5" s="41"/>
      <c r="F5" s="42">
        <f>F6+F10+F14</f>
        <v>0</v>
      </c>
      <c r="G5" s="43"/>
      <c r="H5" s="44"/>
    </row>
    <row r="6" spans="1:8" ht="15">
      <c r="A6" s="45" t="s">
        <v>8</v>
      </c>
      <c r="B6" s="46" t="s">
        <v>9</v>
      </c>
      <c r="C6" s="47"/>
      <c r="D6" s="48"/>
      <c r="E6" s="48"/>
      <c r="F6" s="49">
        <f>SUM(F7:F9)</f>
        <v>0</v>
      </c>
      <c r="G6" s="43"/>
      <c r="H6" s="44"/>
    </row>
    <row r="7" spans="1:8" s="10" customFormat="1" ht="15">
      <c r="A7" s="3">
        <v>1</v>
      </c>
      <c r="B7" s="4" t="s">
        <v>10</v>
      </c>
      <c r="C7" s="5"/>
      <c r="D7" s="5"/>
      <c r="E7" s="6"/>
      <c r="F7" s="7">
        <f>D7*E7</f>
        <v>0</v>
      </c>
      <c r="G7" s="8"/>
      <c r="H7" s="9"/>
    </row>
    <row r="8" spans="1:8" s="10" customFormat="1" ht="15">
      <c r="A8" s="3">
        <v>2</v>
      </c>
      <c r="B8" s="4" t="s">
        <v>10</v>
      </c>
      <c r="C8" s="5"/>
      <c r="D8" s="5"/>
      <c r="E8" s="6"/>
      <c r="F8" s="7">
        <f>D8*E8</f>
        <v>0</v>
      </c>
      <c r="G8" s="8"/>
      <c r="H8" s="9"/>
    </row>
    <row r="9" spans="1:8" s="10" customFormat="1" ht="15">
      <c r="A9" s="3">
        <v>3</v>
      </c>
      <c r="B9" s="4" t="s">
        <v>10</v>
      </c>
      <c r="C9" s="5"/>
      <c r="D9" s="5"/>
      <c r="E9" s="6"/>
      <c r="F9" s="7">
        <f>D9*E9</f>
        <v>0</v>
      </c>
      <c r="G9" s="8"/>
      <c r="H9" s="9"/>
    </row>
    <row r="10" spans="1:8" ht="15">
      <c r="A10" s="45" t="s">
        <v>11</v>
      </c>
      <c r="B10" s="46" t="s">
        <v>12</v>
      </c>
      <c r="C10" s="47"/>
      <c r="D10" s="48"/>
      <c r="E10" s="50"/>
      <c r="F10" s="49">
        <f>SUM(F11:F13)</f>
        <v>0</v>
      </c>
      <c r="G10" s="43"/>
      <c r="H10" s="44"/>
    </row>
    <row r="11" spans="1:8" s="10" customFormat="1" ht="15">
      <c r="A11" s="3">
        <v>1</v>
      </c>
      <c r="B11" s="4" t="s">
        <v>10</v>
      </c>
      <c r="C11" s="5"/>
      <c r="D11" s="5"/>
      <c r="E11" s="6"/>
      <c r="F11" s="7">
        <f>D11*E11</f>
        <v>0</v>
      </c>
      <c r="G11" s="8"/>
      <c r="H11" s="9"/>
    </row>
    <row r="12" spans="1:8" s="10" customFormat="1" ht="15">
      <c r="A12" s="3">
        <v>2</v>
      </c>
      <c r="B12" s="4" t="s">
        <v>10</v>
      </c>
      <c r="C12" s="5"/>
      <c r="D12" s="5"/>
      <c r="E12" s="6"/>
      <c r="F12" s="7">
        <f>D12*E12</f>
        <v>0</v>
      </c>
      <c r="G12" s="8"/>
      <c r="H12" s="9"/>
    </row>
    <row r="13" spans="1:8" s="10" customFormat="1" ht="15">
      <c r="A13" s="3">
        <v>3</v>
      </c>
      <c r="B13" s="4" t="s">
        <v>10</v>
      </c>
      <c r="C13" s="5"/>
      <c r="D13" s="5"/>
      <c r="E13" s="6"/>
      <c r="F13" s="7">
        <f>D13*E13</f>
        <v>0</v>
      </c>
      <c r="G13" s="8"/>
      <c r="H13" s="9"/>
    </row>
    <row r="14" spans="1:8" ht="15">
      <c r="A14" s="45" t="s">
        <v>13</v>
      </c>
      <c r="B14" s="46" t="s">
        <v>14</v>
      </c>
      <c r="C14" s="47"/>
      <c r="D14" s="48"/>
      <c r="E14" s="50"/>
      <c r="F14" s="49">
        <f>SUM(F15:F17)</f>
        <v>0</v>
      </c>
      <c r="G14" s="43"/>
      <c r="H14" s="44"/>
    </row>
    <row r="15" spans="1:8" s="10" customFormat="1" ht="15">
      <c r="A15" s="3">
        <v>1</v>
      </c>
      <c r="B15" s="4" t="s">
        <v>10</v>
      </c>
      <c r="C15" s="5"/>
      <c r="D15" s="5"/>
      <c r="E15" s="6"/>
      <c r="F15" s="7">
        <f>D15*E15</f>
        <v>0</v>
      </c>
      <c r="G15" s="8"/>
      <c r="H15" s="9"/>
    </row>
    <row r="16" spans="1:8" s="10" customFormat="1" ht="15">
      <c r="A16" s="3">
        <v>2</v>
      </c>
      <c r="B16" s="4" t="s">
        <v>10</v>
      </c>
      <c r="C16" s="5"/>
      <c r="D16" s="5"/>
      <c r="E16" s="6"/>
      <c r="F16" s="7">
        <f>D16*E16</f>
        <v>0</v>
      </c>
      <c r="G16" s="8"/>
      <c r="H16" s="9"/>
    </row>
    <row r="17" spans="1:8" s="10" customFormat="1" ht="15">
      <c r="A17" s="3">
        <v>3</v>
      </c>
      <c r="B17" s="4" t="s">
        <v>10</v>
      </c>
      <c r="C17" s="5"/>
      <c r="D17" s="5"/>
      <c r="E17" s="6"/>
      <c r="F17" s="7">
        <f>D17*E17</f>
        <v>0</v>
      </c>
      <c r="G17" s="8"/>
      <c r="H17" s="9"/>
    </row>
    <row r="18" spans="1:8" ht="15">
      <c r="A18" s="39" t="s">
        <v>15</v>
      </c>
      <c r="B18" s="40" t="s">
        <v>16</v>
      </c>
      <c r="C18" s="41"/>
      <c r="D18" s="41"/>
      <c r="E18" s="51"/>
      <c r="F18" s="42">
        <f>SUM(F19:F21)</f>
        <v>0</v>
      </c>
      <c r="G18" s="43"/>
      <c r="H18" s="44"/>
    </row>
    <row r="19" spans="1:8" s="10" customFormat="1" ht="15">
      <c r="A19" s="3">
        <v>1</v>
      </c>
      <c r="B19" s="4" t="s">
        <v>10</v>
      </c>
      <c r="C19" s="5"/>
      <c r="D19" s="5"/>
      <c r="E19" s="6"/>
      <c r="F19" s="11">
        <f>D19*E19</f>
        <v>0</v>
      </c>
      <c r="G19" s="8"/>
      <c r="H19" s="9"/>
    </row>
    <row r="20" spans="1:8" s="10" customFormat="1" ht="15">
      <c r="A20" s="3">
        <v>2</v>
      </c>
      <c r="B20" s="4" t="s">
        <v>10</v>
      </c>
      <c r="C20" s="5"/>
      <c r="D20" s="5"/>
      <c r="E20" s="6"/>
      <c r="F20" s="11">
        <f>D20*E20</f>
        <v>0</v>
      </c>
      <c r="G20" s="8"/>
      <c r="H20" s="9"/>
    </row>
    <row r="21" spans="1:8" s="10" customFormat="1" ht="15">
      <c r="A21" s="3">
        <v>3</v>
      </c>
      <c r="B21" s="4" t="s">
        <v>10</v>
      </c>
      <c r="C21" s="5"/>
      <c r="D21" s="5"/>
      <c r="E21" s="6"/>
      <c r="F21" s="11">
        <f>D21*E21</f>
        <v>0</v>
      </c>
      <c r="G21" s="8"/>
      <c r="H21" s="9"/>
    </row>
    <row r="22" spans="1:8" ht="15">
      <c r="A22" s="39" t="s">
        <v>17</v>
      </c>
      <c r="B22" s="40" t="s">
        <v>18</v>
      </c>
      <c r="C22" s="41"/>
      <c r="D22" s="41"/>
      <c r="E22" s="51"/>
      <c r="F22" s="42">
        <f>SUM(F23:F25)</f>
        <v>0</v>
      </c>
      <c r="G22" s="43"/>
      <c r="H22" s="44"/>
    </row>
    <row r="23" spans="1:8" s="10" customFormat="1" ht="15">
      <c r="A23" s="3">
        <v>1</v>
      </c>
      <c r="B23" s="4" t="s">
        <v>10</v>
      </c>
      <c r="C23" s="5"/>
      <c r="D23" s="5"/>
      <c r="E23" s="6"/>
      <c r="F23" s="11">
        <f>D23*E23</f>
        <v>0</v>
      </c>
      <c r="G23" s="8"/>
      <c r="H23" s="9"/>
    </row>
    <row r="24" spans="1:8" s="10" customFormat="1" ht="15">
      <c r="A24" s="3">
        <v>2</v>
      </c>
      <c r="B24" s="4" t="s">
        <v>10</v>
      </c>
      <c r="C24" s="5"/>
      <c r="D24" s="5"/>
      <c r="E24" s="6"/>
      <c r="F24" s="11">
        <f>D24*E24</f>
        <v>0</v>
      </c>
      <c r="G24" s="8"/>
      <c r="H24" s="9"/>
    </row>
    <row r="25" spans="1:8" s="10" customFormat="1" ht="15">
      <c r="A25" s="3">
        <v>3</v>
      </c>
      <c r="B25" s="4" t="s">
        <v>10</v>
      </c>
      <c r="C25" s="5"/>
      <c r="D25" s="5"/>
      <c r="E25" s="6"/>
      <c r="F25" s="11">
        <f>D25*E25</f>
        <v>0</v>
      </c>
      <c r="G25" s="8"/>
      <c r="H25" s="9"/>
    </row>
    <row r="26" spans="1:8" ht="15">
      <c r="A26" s="39" t="s">
        <v>19</v>
      </c>
      <c r="B26" s="40" t="s">
        <v>20</v>
      </c>
      <c r="C26" s="41"/>
      <c r="D26" s="41"/>
      <c r="E26" s="51"/>
      <c r="F26" s="42">
        <f>SUM(F27:F29)</f>
        <v>0</v>
      </c>
      <c r="G26" s="43"/>
      <c r="H26" s="44"/>
    </row>
    <row r="27" spans="1:8" s="10" customFormat="1" ht="15">
      <c r="A27" s="3">
        <v>1</v>
      </c>
      <c r="B27" s="4" t="s">
        <v>10</v>
      </c>
      <c r="C27" s="5"/>
      <c r="D27" s="5"/>
      <c r="E27" s="6"/>
      <c r="F27" s="11">
        <f>D27*E27</f>
        <v>0</v>
      </c>
      <c r="G27" s="8"/>
      <c r="H27" s="9"/>
    </row>
    <row r="28" spans="1:8" s="10" customFormat="1" ht="15">
      <c r="A28" s="3">
        <v>2</v>
      </c>
      <c r="B28" s="4" t="s">
        <v>10</v>
      </c>
      <c r="C28" s="5"/>
      <c r="D28" s="5"/>
      <c r="E28" s="6"/>
      <c r="F28" s="11">
        <f>D28*E28</f>
        <v>0</v>
      </c>
      <c r="G28" s="8"/>
      <c r="H28" s="9"/>
    </row>
    <row r="29" spans="1:8" s="10" customFormat="1" ht="15">
      <c r="A29" s="3">
        <v>3</v>
      </c>
      <c r="B29" s="4" t="s">
        <v>10</v>
      </c>
      <c r="C29" s="5"/>
      <c r="D29" s="5"/>
      <c r="E29" s="6"/>
      <c r="F29" s="11">
        <f>D29*E29</f>
        <v>0</v>
      </c>
      <c r="G29" s="8"/>
      <c r="H29" s="9"/>
    </row>
    <row r="30" spans="1:8" ht="15">
      <c r="A30" s="39" t="s">
        <v>21</v>
      </c>
      <c r="B30" s="40" t="s">
        <v>22</v>
      </c>
      <c r="C30" s="41"/>
      <c r="D30" s="41"/>
      <c r="E30" s="51"/>
      <c r="F30" s="52">
        <f>F31+F39+F35+F43+F47+F51</f>
        <v>0</v>
      </c>
      <c r="G30" s="43"/>
      <c r="H30" s="44"/>
    </row>
    <row r="31" spans="1:8" ht="15">
      <c r="A31" s="45" t="s">
        <v>23</v>
      </c>
      <c r="B31" s="46" t="s">
        <v>24</v>
      </c>
      <c r="C31" s="47"/>
      <c r="D31" s="48"/>
      <c r="E31" s="50"/>
      <c r="F31" s="49">
        <f>SUM(F32:F34)</f>
        <v>0</v>
      </c>
      <c r="G31" s="43"/>
      <c r="H31" s="44"/>
    </row>
    <row r="32" spans="1:8" s="10" customFormat="1" ht="15">
      <c r="A32" s="3">
        <v>1</v>
      </c>
      <c r="B32" s="12" t="s">
        <v>10</v>
      </c>
      <c r="C32" s="5"/>
      <c r="D32" s="5"/>
      <c r="E32" s="6"/>
      <c r="F32" s="11">
        <f>D32*E32</f>
        <v>0</v>
      </c>
      <c r="G32" s="8"/>
      <c r="H32" s="9"/>
    </row>
    <row r="33" spans="1:8" s="10" customFormat="1" ht="15">
      <c r="A33" s="3">
        <v>2</v>
      </c>
      <c r="B33" s="12" t="s">
        <v>10</v>
      </c>
      <c r="C33" s="5"/>
      <c r="D33" s="5"/>
      <c r="E33" s="6"/>
      <c r="F33" s="11">
        <f>D33*E33</f>
        <v>0</v>
      </c>
      <c r="G33" s="8"/>
      <c r="H33" s="9"/>
    </row>
    <row r="34" spans="1:8" s="10" customFormat="1" ht="15">
      <c r="A34" s="3">
        <v>3</v>
      </c>
      <c r="B34" s="4" t="s">
        <v>10</v>
      </c>
      <c r="C34" s="5"/>
      <c r="D34" s="5"/>
      <c r="E34" s="6"/>
      <c r="F34" s="11">
        <f>D34*E34</f>
        <v>0</v>
      </c>
      <c r="G34" s="8"/>
      <c r="H34" s="9"/>
    </row>
    <row r="35" spans="1:8" ht="15">
      <c r="A35" s="45" t="s">
        <v>25</v>
      </c>
      <c r="B35" s="46" t="s">
        <v>26</v>
      </c>
      <c r="C35" s="47"/>
      <c r="D35" s="48"/>
      <c r="E35" s="50"/>
      <c r="F35" s="49">
        <f>SUM(F36:F38)</f>
        <v>0</v>
      </c>
      <c r="G35" s="43"/>
      <c r="H35" s="44"/>
    </row>
    <row r="36" spans="1:8" s="10" customFormat="1" ht="15">
      <c r="A36" s="3">
        <v>1</v>
      </c>
      <c r="B36" s="12" t="s">
        <v>10</v>
      </c>
      <c r="C36" s="5"/>
      <c r="D36" s="5"/>
      <c r="E36" s="6"/>
      <c r="F36" s="11">
        <f>D36*E36</f>
        <v>0</v>
      </c>
      <c r="G36" s="8"/>
      <c r="H36" s="9"/>
    </row>
    <row r="37" spans="1:8" s="10" customFormat="1" ht="15">
      <c r="A37" s="3">
        <v>2</v>
      </c>
      <c r="B37" s="12" t="s">
        <v>10</v>
      </c>
      <c r="C37" s="5"/>
      <c r="D37" s="5"/>
      <c r="E37" s="6"/>
      <c r="F37" s="11">
        <f>D37*E37</f>
        <v>0</v>
      </c>
      <c r="G37" s="8"/>
      <c r="H37" s="9"/>
    </row>
    <row r="38" spans="1:8" s="10" customFormat="1" ht="15">
      <c r="A38" s="3">
        <v>3</v>
      </c>
      <c r="B38" s="4" t="s">
        <v>10</v>
      </c>
      <c r="C38" s="5"/>
      <c r="D38" s="5"/>
      <c r="E38" s="6"/>
      <c r="F38" s="11">
        <f>D38*E38</f>
        <v>0</v>
      </c>
      <c r="G38" s="8"/>
      <c r="H38" s="9"/>
    </row>
    <row r="39" spans="1:8" ht="15">
      <c r="A39" s="45" t="s">
        <v>27</v>
      </c>
      <c r="B39" s="46" t="s">
        <v>28</v>
      </c>
      <c r="C39" s="47"/>
      <c r="D39" s="48"/>
      <c r="E39" s="50"/>
      <c r="F39" s="49">
        <f>SUM(F40:F42)</f>
        <v>0</v>
      </c>
      <c r="G39" s="43"/>
      <c r="H39" s="44"/>
    </row>
    <row r="40" spans="1:8" s="10" customFormat="1" ht="15">
      <c r="A40" s="3">
        <v>1</v>
      </c>
      <c r="B40" s="12" t="s">
        <v>10</v>
      </c>
      <c r="C40" s="13"/>
      <c r="D40" s="13"/>
      <c r="E40" s="14"/>
      <c r="F40" s="11">
        <f>D40*E40</f>
        <v>0</v>
      </c>
      <c r="G40" s="8"/>
      <c r="H40" s="9"/>
    </row>
    <row r="41" spans="1:8" s="10" customFormat="1" ht="15">
      <c r="A41" s="3">
        <v>2</v>
      </c>
      <c r="B41" s="12" t="s">
        <v>10</v>
      </c>
      <c r="C41" s="13"/>
      <c r="D41" s="13"/>
      <c r="E41" s="14"/>
      <c r="F41" s="11">
        <f>D41*E41</f>
        <v>0</v>
      </c>
      <c r="G41" s="8"/>
      <c r="H41" s="9"/>
    </row>
    <row r="42" spans="1:8" s="10" customFormat="1" ht="15">
      <c r="A42" s="3">
        <v>3</v>
      </c>
      <c r="B42" s="12" t="s">
        <v>10</v>
      </c>
      <c r="C42" s="13"/>
      <c r="D42" s="13"/>
      <c r="E42" s="14"/>
      <c r="F42" s="11">
        <f>D42*E42</f>
        <v>0</v>
      </c>
      <c r="G42" s="8"/>
      <c r="H42" s="9"/>
    </row>
    <row r="43" spans="1:8" ht="15">
      <c r="A43" s="45" t="s">
        <v>29</v>
      </c>
      <c r="B43" s="46" t="s">
        <v>30</v>
      </c>
      <c r="C43" s="47"/>
      <c r="D43" s="48"/>
      <c r="E43" s="50"/>
      <c r="F43" s="49">
        <f>SUM(F44:F46)</f>
        <v>0</v>
      </c>
      <c r="G43" s="43"/>
      <c r="H43" s="44"/>
    </row>
    <row r="44" spans="1:8" s="10" customFormat="1" ht="15">
      <c r="A44" s="3">
        <v>1</v>
      </c>
      <c r="B44" s="12" t="s">
        <v>10</v>
      </c>
      <c r="C44" s="13"/>
      <c r="D44" s="13"/>
      <c r="E44" s="14"/>
      <c r="F44" s="11">
        <f>D44*E44</f>
        <v>0</v>
      </c>
      <c r="G44" s="8"/>
      <c r="H44" s="9"/>
    </row>
    <row r="45" spans="1:8" s="10" customFormat="1" ht="15">
      <c r="A45" s="3">
        <v>2</v>
      </c>
      <c r="B45" s="12" t="s">
        <v>10</v>
      </c>
      <c r="C45" s="13"/>
      <c r="D45" s="13"/>
      <c r="E45" s="14"/>
      <c r="F45" s="11">
        <f>D45*E45</f>
        <v>0</v>
      </c>
      <c r="G45" s="8"/>
      <c r="H45" s="9"/>
    </row>
    <row r="46" spans="1:8" s="10" customFormat="1" ht="15">
      <c r="A46" s="3">
        <v>3</v>
      </c>
      <c r="B46" s="12" t="s">
        <v>10</v>
      </c>
      <c r="C46" s="13"/>
      <c r="D46" s="13"/>
      <c r="E46" s="14"/>
      <c r="F46" s="11">
        <f>D46*E46</f>
        <v>0</v>
      </c>
      <c r="G46" s="8"/>
      <c r="H46" s="9"/>
    </row>
    <row r="47" spans="1:8" ht="15">
      <c r="A47" s="45" t="s">
        <v>31</v>
      </c>
      <c r="B47" s="46" t="s">
        <v>32</v>
      </c>
      <c r="C47" s="47"/>
      <c r="D47" s="48"/>
      <c r="E47" s="50"/>
      <c r="F47" s="49">
        <f>SUM(F48:F50)</f>
        <v>0</v>
      </c>
      <c r="G47" s="43"/>
      <c r="H47" s="44"/>
    </row>
    <row r="48" spans="1:8" s="10" customFormat="1" ht="15">
      <c r="A48" s="15">
        <v>1</v>
      </c>
      <c r="B48" s="12" t="s">
        <v>10</v>
      </c>
      <c r="C48" s="13"/>
      <c r="D48" s="13"/>
      <c r="E48" s="14"/>
      <c r="F48" s="11">
        <f>D48*E48</f>
        <v>0</v>
      </c>
      <c r="G48" s="8"/>
      <c r="H48" s="9"/>
    </row>
    <row r="49" spans="1:8" s="10" customFormat="1" ht="15">
      <c r="A49" s="15">
        <v>2</v>
      </c>
      <c r="B49" s="12" t="s">
        <v>10</v>
      </c>
      <c r="C49" s="13"/>
      <c r="D49" s="13"/>
      <c r="E49" s="14"/>
      <c r="F49" s="11">
        <f>D49*E49</f>
        <v>0</v>
      </c>
      <c r="G49" s="8"/>
      <c r="H49" s="9"/>
    </row>
    <row r="50" spans="1:8" s="10" customFormat="1" ht="15">
      <c r="A50" s="15">
        <v>3</v>
      </c>
      <c r="B50" s="12" t="s">
        <v>10</v>
      </c>
      <c r="C50" s="13"/>
      <c r="D50" s="13"/>
      <c r="E50" s="14"/>
      <c r="F50" s="11">
        <f>D50*E50</f>
        <v>0</v>
      </c>
      <c r="G50" s="8"/>
      <c r="H50" s="9"/>
    </row>
    <row r="51" spans="1:8" ht="15">
      <c r="A51" s="53" t="s">
        <v>33</v>
      </c>
      <c r="B51" s="54" t="s">
        <v>34</v>
      </c>
      <c r="C51" s="55"/>
      <c r="D51" s="56"/>
      <c r="E51" s="56"/>
      <c r="F51" s="49">
        <v>0</v>
      </c>
      <c r="G51" s="43"/>
      <c r="H51" s="44"/>
    </row>
    <row r="52" spans="1:8" s="10" customFormat="1" ht="15.75" thickBot="1">
      <c r="A52" s="16">
        <v>1</v>
      </c>
      <c r="B52" s="220" t="s">
        <v>35</v>
      </c>
      <c r="C52" s="221"/>
      <c r="D52" s="221"/>
      <c r="E52" s="221"/>
      <c r="F52" s="221"/>
      <c r="G52" s="17"/>
      <c r="H52" s="18"/>
    </row>
    <row r="53" spans="1:6" ht="15.75" thickBot="1">
      <c r="A53" s="57" t="s">
        <v>36</v>
      </c>
      <c r="B53" s="222" t="s">
        <v>37</v>
      </c>
      <c r="C53" s="223"/>
      <c r="D53" s="223"/>
      <c r="E53" s="223"/>
      <c r="F53" s="58">
        <f>F5+F30+F18+F22+F26</f>
        <v>0</v>
      </c>
    </row>
    <row r="54" spans="1:8" ht="15">
      <c r="A54" s="59" t="s">
        <v>38</v>
      </c>
      <c r="B54" s="60" t="s">
        <v>91</v>
      </c>
      <c r="C54" s="61"/>
      <c r="D54" s="61"/>
      <c r="E54" s="61"/>
      <c r="F54" s="62">
        <f>F55</f>
        <v>0</v>
      </c>
      <c r="G54" s="25" t="s">
        <v>92</v>
      </c>
      <c r="H54" s="63">
        <f>IF(F53=0,0,F54/F53)</f>
        <v>0</v>
      </c>
    </row>
    <row r="55" spans="1:8" ht="30.75" thickBot="1">
      <c r="A55" s="64" t="s">
        <v>93</v>
      </c>
      <c r="B55" s="19" t="s">
        <v>94</v>
      </c>
      <c r="C55" s="20" t="s">
        <v>95</v>
      </c>
      <c r="D55" s="20" t="s">
        <v>95</v>
      </c>
      <c r="E55" s="21"/>
      <c r="F55" s="22">
        <f>E55</f>
        <v>0</v>
      </c>
      <c r="H55" s="65"/>
    </row>
    <row r="56" spans="1:6" ht="15.75" thickBot="1">
      <c r="A56" s="66" t="s">
        <v>39</v>
      </c>
      <c r="B56" s="67" t="s">
        <v>84</v>
      </c>
      <c r="C56" s="68"/>
      <c r="D56" s="68"/>
      <c r="E56" s="68"/>
      <c r="F56" s="58">
        <f>F54+F53</f>
        <v>0</v>
      </c>
    </row>
    <row r="57" spans="1:6" ht="15.75" thickBot="1">
      <c r="A57" s="69" t="s">
        <v>56</v>
      </c>
      <c r="B57" s="70" t="s">
        <v>85</v>
      </c>
      <c r="C57" s="71"/>
      <c r="D57" s="71"/>
      <c r="E57" s="72"/>
      <c r="F57" s="73">
        <f>F56</f>
        <v>0</v>
      </c>
    </row>
    <row r="58" spans="1:6" ht="15">
      <c r="A58" s="24"/>
      <c r="B58" s="24"/>
      <c r="C58" s="24"/>
      <c r="D58" s="24"/>
      <c r="E58" s="24"/>
      <c r="F58" s="74"/>
    </row>
    <row r="59" spans="1:6" ht="15">
      <c r="A59" s="75" t="s">
        <v>105</v>
      </c>
      <c r="B59" s="75"/>
      <c r="C59" s="75"/>
      <c r="D59" s="75"/>
      <c r="E59" s="75"/>
      <c r="F59" s="75"/>
    </row>
    <row r="60" spans="1:6" ht="15">
      <c r="A60" s="75"/>
      <c r="B60" s="75"/>
      <c r="C60" s="75"/>
      <c r="D60" s="75"/>
      <c r="E60" s="75"/>
      <c r="F60" s="75"/>
    </row>
    <row r="61" spans="1:6" ht="15">
      <c r="A61" s="75"/>
      <c r="B61" s="75"/>
      <c r="C61" s="75"/>
      <c r="D61" s="75"/>
      <c r="E61" s="75"/>
      <c r="F61" s="75"/>
    </row>
    <row r="62" spans="1:6" ht="15">
      <c r="A62" s="75"/>
      <c r="B62" s="23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6" t="s">
        <v>40</v>
      </c>
      <c r="F63" s="75"/>
    </row>
    <row r="64" spans="1:6" ht="15">
      <c r="A64" s="75"/>
      <c r="B64" s="75"/>
      <c r="C64" s="75"/>
      <c r="D64" s="75"/>
      <c r="E64" s="76" t="s">
        <v>41</v>
      </c>
      <c r="F64" s="75"/>
    </row>
    <row r="65" spans="1:6" ht="15">
      <c r="A65" s="24"/>
      <c r="B65" s="24"/>
      <c r="C65" s="24"/>
      <c r="D65" s="24"/>
      <c r="E65" s="24"/>
      <c r="F65" s="24"/>
    </row>
    <row r="66" spans="1:6" ht="15">
      <c r="A66" s="24"/>
      <c r="B66" s="24"/>
      <c r="C66" s="24"/>
      <c r="D66" s="24"/>
      <c r="E66" s="24"/>
      <c r="F66" s="24"/>
    </row>
    <row r="67" spans="1:6" ht="15">
      <c r="A67" s="77"/>
      <c r="B67" s="78"/>
      <c r="C67" s="78"/>
      <c r="D67" s="78"/>
      <c r="E67" s="78"/>
      <c r="F67" s="78"/>
    </row>
    <row r="68" spans="1:6" ht="15">
      <c r="A68" s="24"/>
      <c r="B68" s="24"/>
      <c r="C68" s="24"/>
      <c r="D68" s="24"/>
      <c r="E68" s="24"/>
      <c r="F68" s="24"/>
    </row>
    <row r="69" spans="1:6" ht="15">
      <c r="A69" s="24"/>
      <c r="B69" s="24"/>
      <c r="C69" s="24"/>
      <c r="D69" s="24"/>
      <c r="E69" s="24"/>
      <c r="F69" s="24"/>
    </row>
  </sheetData>
  <sheetProtection password="DD52" sheet="1" formatCells="0" formatColumns="0" formatRows="0" insertRows="0"/>
  <protectedRanges>
    <protectedRange sqref="G5:H52" name="Tartom?ny1"/>
  </protectedRanges>
  <mergeCells count="2">
    <mergeCell ref="B52:F52"/>
    <mergeCell ref="B53:E53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A18" sqref="A18"/>
    </sheetView>
  </sheetViews>
  <sheetFormatPr defaultColWidth="9.140625" defaultRowHeight="15"/>
  <cols>
    <col min="1" max="1" width="28.00390625" style="25" customWidth="1"/>
    <col min="2" max="13" width="12.57421875" style="25" customWidth="1"/>
    <col min="14" max="16384" width="9.140625" style="25" customWidth="1"/>
  </cols>
  <sheetData>
    <row r="1" spans="1:13" ht="15">
      <c r="A1" s="2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thickBot="1">
      <c r="A3" s="107">
        <v>2010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8" t="s">
        <v>43</v>
      </c>
    </row>
    <row r="4" spans="1:13" ht="16.5" thickBot="1" thickTop="1">
      <c r="A4" s="79" t="s">
        <v>107</v>
      </c>
      <c r="B4" s="109">
        <v>1</v>
      </c>
      <c r="C4" s="109">
        <v>2</v>
      </c>
      <c r="D4" s="109">
        <v>3</v>
      </c>
      <c r="E4" s="109">
        <v>4</v>
      </c>
      <c r="F4" s="109">
        <v>5</v>
      </c>
      <c r="G4" s="109">
        <v>6</v>
      </c>
      <c r="H4" s="109">
        <v>7</v>
      </c>
      <c r="I4" s="109">
        <v>8</v>
      </c>
      <c r="J4" s="109">
        <v>9</v>
      </c>
      <c r="K4" s="109">
        <v>10</v>
      </c>
      <c r="L4" s="109">
        <v>11</v>
      </c>
      <c r="M4" s="110">
        <v>12</v>
      </c>
    </row>
    <row r="5" spans="1:13" ht="15.75" thickTop="1">
      <c r="A5" s="80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</row>
    <row r="6" spans="1:13" ht="15.75" thickBot="1">
      <c r="A6" s="83" t="s">
        <v>63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</row>
    <row r="7" spans="1:13" ht="15.75" thickTop="1">
      <c r="A7" s="80" t="s">
        <v>64</v>
      </c>
      <c r="B7" s="86" t="s">
        <v>65</v>
      </c>
      <c r="C7" s="87">
        <f>B6-B5</f>
        <v>0</v>
      </c>
      <c r="D7" s="87">
        <f>C8</f>
        <v>0</v>
      </c>
      <c r="E7" s="87">
        <f>D8</f>
        <v>0</v>
      </c>
      <c r="F7" s="87">
        <f aca="true" t="shared" si="0" ref="F7:M7">E8</f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8">
        <f t="shared" si="0"/>
        <v>0</v>
      </c>
    </row>
    <row r="8" spans="1:13" ht="15.75" thickBot="1">
      <c r="A8" s="89" t="s">
        <v>66</v>
      </c>
      <c r="B8" s="90">
        <f>B6-B5</f>
        <v>0</v>
      </c>
      <c r="C8" s="91">
        <f>C7-C5+C6</f>
        <v>0</v>
      </c>
      <c r="D8" s="91">
        <f aca="true" t="shared" si="1" ref="D8:M8">D7-D5+D6</f>
        <v>0</v>
      </c>
      <c r="E8" s="91">
        <f t="shared" si="1"/>
        <v>0</v>
      </c>
      <c r="F8" s="91">
        <f t="shared" si="1"/>
        <v>0</v>
      </c>
      <c r="G8" s="91">
        <f t="shared" si="1"/>
        <v>0</v>
      </c>
      <c r="H8" s="91">
        <f t="shared" si="1"/>
        <v>0</v>
      </c>
      <c r="I8" s="91">
        <f t="shared" si="1"/>
        <v>0</v>
      </c>
      <c r="J8" s="91">
        <f t="shared" si="1"/>
        <v>0</v>
      </c>
      <c r="K8" s="91">
        <f t="shared" si="1"/>
        <v>0</v>
      </c>
      <c r="L8" s="91">
        <f t="shared" si="1"/>
        <v>0</v>
      </c>
      <c r="M8" s="92">
        <f t="shared" si="1"/>
        <v>0</v>
      </c>
    </row>
    <row r="9" ht="15.75" thickTop="1"/>
    <row r="10" ht="15.75" thickBot="1">
      <c r="A10" s="107">
        <v>2011</v>
      </c>
    </row>
    <row r="11" spans="1:13" ht="16.5" thickBot="1" thickTop="1">
      <c r="A11" s="79" t="s">
        <v>107</v>
      </c>
      <c r="B11" s="109">
        <v>1</v>
      </c>
      <c r="C11" s="109">
        <v>2</v>
      </c>
      <c r="D11" s="109">
        <v>3</v>
      </c>
      <c r="E11" s="109">
        <v>4</v>
      </c>
      <c r="F11" s="109">
        <v>5</v>
      </c>
      <c r="G11" s="109">
        <v>6</v>
      </c>
      <c r="H11" s="109">
        <v>7</v>
      </c>
      <c r="I11" s="109">
        <v>8</v>
      </c>
      <c r="J11" s="109">
        <v>9</v>
      </c>
      <c r="K11" s="109">
        <v>10</v>
      </c>
      <c r="L11" s="109">
        <v>11</v>
      </c>
      <c r="M11" s="110">
        <v>12</v>
      </c>
    </row>
    <row r="12" spans="1:13" ht="15.75" thickTop="1">
      <c r="A12" s="80" t="s">
        <v>62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3" ht="15.75" thickBot="1">
      <c r="A13" s="89" t="s">
        <v>63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3"/>
    </row>
    <row r="14" spans="1:13" ht="15.75" thickTop="1">
      <c r="A14" s="80" t="s">
        <v>64</v>
      </c>
      <c r="B14" s="86">
        <f>M8</f>
        <v>0</v>
      </c>
      <c r="C14" s="87">
        <f aca="true" t="shared" si="2" ref="C14:M14">B15</f>
        <v>0</v>
      </c>
      <c r="D14" s="87">
        <f t="shared" si="2"/>
        <v>0</v>
      </c>
      <c r="E14" s="87">
        <f t="shared" si="2"/>
        <v>0</v>
      </c>
      <c r="F14" s="87">
        <f t="shared" si="2"/>
        <v>0</v>
      </c>
      <c r="G14" s="87">
        <f t="shared" si="2"/>
        <v>0</v>
      </c>
      <c r="H14" s="87">
        <f t="shared" si="2"/>
        <v>0</v>
      </c>
      <c r="I14" s="87">
        <f t="shared" si="2"/>
        <v>0</v>
      </c>
      <c r="J14" s="87">
        <f t="shared" si="2"/>
        <v>0</v>
      </c>
      <c r="K14" s="87">
        <f t="shared" si="2"/>
        <v>0</v>
      </c>
      <c r="L14" s="87">
        <f t="shared" si="2"/>
        <v>0</v>
      </c>
      <c r="M14" s="88">
        <f t="shared" si="2"/>
        <v>0</v>
      </c>
    </row>
    <row r="15" spans="1:13" ht="15.75" thickBot="1">
      <c r="A15" s="89" t="s">
        <v>66</v>
      </c>
      <c r="B15" s="90">
        <f aca="true" t="shared" si="3" ref="B15:M15">B14-B12+B13</f>
        <v>0</v>
      </c>
      <c r="C15" s="91">
        <f t="shared" si="3"/>
        <v>0</v>
      </c>
      <c r="D15" s="91">
        <f t="shared" si="3"/>
        <v>0</v>
      </c>
      <c r="E15" s="91">
        <f t="shared" si="3"/>
        <v>0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0</v>
      </c>
      <c r="J15" s="91">
        <f t="shared" si="3"/>
        <v>0</v>
      </c>
      <c r="K15" s="91">
        <f t="shared" si="3"/>
        <v>0</v>
      </c>
      <c r="L15" s="91">
        <f t="shared" si="3"/>
        <v>0</v>
      </c>
      <c r="M15" s="92">
        <f t="shared" si="3"/>
        <v>0</v>
      </c>
    </row>
    <row r="16" ht="15.75" thickTop="1"/>
    <row r="17" spans="1:13" ht="15.75" thickBot="1">
      <c r="A17" s="107">
        <v>2012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08"/>
    </row>
    <row r="18" spans="1:13" ht="16.5" thickBot="1" thickTop="1">
      <c r="A18" s="79" t="s">
        <v>107</v>
      </c>
      <c r="B18" s="109">
        <v>1</v>
      </c>
      <c r="C18" s="109">
        <v>2</v>
      </c>
      <c r="D18" s="109">
        <v>3</v>
      </c>
      <c r="E18" s="109">
        <v>4</v>
      </c>
      <c r="F18" s="109">
        <v>5</v>
      </c>
      <c r="G18" s="111">
        <v>6</v>
      </c>
      <c r="H18" s="112" t="s">
        <v>69</v>
      </c>
      <c r="I18" s="113"/>
      <c r="J18" s="113"/>
      <c r="K18" s="113"/>
      <c r="L18" s="113"/>
      <c r="M18" s="113"/>
    </row>
    <row r="19" spans="1:13" ht="15.75" thickTop="1">
      <c r="A19" s="80" t="s">
        <v>62</v>
      </c>
      <c r="B19" s="81"/>
      <c r="C19" s="81"/>
      <c r="D19" s="81"/>
      <c r="E19" s="81"/>
      <c r="F19" s="81"/>
      <c r="G19" s="94"/>
      <c r="H19" s="95">
        <f>SUM(B5:M5,B12:M12,B19:G19)</f>
        <v>0</v>
      </c>
      <c r="I19" s="96"/>
      <c r="J19" s="96"/>
      <c r="K19" s="96"/>
      <c r="L19" s="96"/>
      <c r="M19" s="96"/>
    </row>
    <row r="20" spans="1:13" ht="15.75" thickBot="1">
      <c r="A20" s="83" t="s">
        <v>63</v>
      </c>
      <c r="B20" s="84"/>
      <c r="C20" s="84"/>
      <c r="D20" s="84"/>
      <c r="E20" s="84"/>
      <c r="F20" s="84"/>
      <c r="G20" s="97"/>
      <c r="H20" s="98">
        <f>SUM(B6:M6,B13:M13,B20:G20)</f>
        <v>0</v>
      </c>
      <c r="I20" s="99"/>
      <c r="J20" s="99"/>
      <c r="K20" s="99"/>
      <c r="L20" s="99"/>
      <c r="M20" s="99"/>
    </row>
    <row r="21" spans="1:13" ht="15.75" thickTop="1">
      <c r="A21" s="80" t="s">
        <v>64</v>
      </c>
      <c r="B21" s="100">
        <f>M15</f>
        <v>0</v>
      </c>
      <c r="C21" s="101">
        <f>B22</f>
        <v>0</v>
      </c>
      <c r="D21" s="101">
        <f>C22</f>
        <v>0</v>
      </c>
      <c r="E21" s="101">
        <f>D22</f>
        <v>0</v>
      </c>
      <c r="F21" s="101">
        <f>E22</f>
        <v>0</v>
      </c>
      <c r="G21" s="102">
        <f>F22</f>
        <v>0</v>
      </c>
      <c r="H21" s="103"/>
      <c r="I21" s="104"/>
      <c r="J21" s="104"/>
      <c r="K21" s="104"/>
      <c r="L21" s="104"/>
      <c r="M21" s="104"/>
    </row>
    <row r="22" spans="1:13" ht="15.75" thickBot="1">
      <c r="A22" s="89" t="s">
        <v>66</v>
      </c>
      <c r="B22" s="84">
        <f aca="true" t="shared" si="4" ref="B22:G22">B21-B19+B20</f>
        <v>0</v>
      </c>
      <c r="C22" s="105">
        <f t="shared" si="4"/>
        <v>0</v>
      </c>
      <c r="D22" s="105">
        <f t="shared" si="4"/>
        <v>0</v>
      </c>
      <c r="E22" s="105">
        <f t="shared" si="4"/>
        <v>0</v>
      </c>
      <c r="F22" s="105">
        <f t="shared" si="4"/>
        <v>0</v>
      </c>
      <c r="G22" s="106">
        <f t="shared" si="4"/>
        <v>0</v>
      </c>
      <c r="H22" s="103"/>
      <c r="I22" s="104"/>
      <c r="J22" s="104"/>
      <c r="K22" s="104"/>
      <c r="L22" s="104"/>
      <c r="M22" s="104"/>
    </row>
    <row r="23" ht="15.75" thickTop="1"/>
  </sheetData>
  <sheetProtection password="DD52" sheet="1" formatCells="0" formatColumns="0" formatRows="0"/>
  <protectedRanges>
    <protectedRange sqref="B6:M6 B13:M13 B20:G20 I20:M20" name="Tartom?ny1"/>
  </protectedRange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85" zoomScaleSheetLayoutView="85" zoomScalePageLayoutView="0" workbookViewId="0" topLeftCell="A1">
      <selection activeCell="F43" sqref="F43"/>
    </sheetView>
  </sheetViews>
  <sheetFormatPr defaultColWidth="16.421875" defaultRowHeight="15"/>
  <cols>
    <col min="1" max="16384" width="16.421875" style="25" customWidth="1"/>
  </cols>
  <sheetData>
    <row r="1" spans="1:8" ht="15">
      <c r="A1" s="2" t="s">
        <v>67</v>
      </c>
      <c r="B1" s="24"/>
      <c r="C1" s="24"/>
      <c r="D1" s="24"/>
      <c r="E1" s="24"/>
      <c r="F1" s="24"/>
      <c r="G1" s="24"/>
      <c r="H1" s="24"/>
    </row>
    <row r="2" spans="1:8" ht="15.75" thickBot="1">
      <c r="A2" s="114"/>
      <c r="B2" s="114"/>
      <c r="C2" s="114"/>
      <c r="D2" s="114"/>
      <c r="E2" s="114"/>
      <c r="F2" s="114"/>
      <c r="G2" s="114"/>
      <c r="H2" s="115"/>
    </row>
    <row r="3" spans="1:8" ht="15">
      <c r="A3" s="226" t="s">
        <v>68</v>
      </c>
      <c r="B3" s="227"/>
      <c r="C3" s="116"/>
      <c r="D3" s="117"/>
      <c r="E3" s="117"/>
      <c r="F3" s="117"/>
      <c r="G3" s="118"/>
      <c r="H3" s="228" t="s">
        <v>69</v>
      </c>
    </row>
    <row r="4" spans="1:8" ht="15">
      <c r="A4" s="231" t="s">
        <v>70</v>
      </c>
      <c r="B4" s="232"/>
      <c r="C4" s="119"/>
      <c r="D4" s="120"/>
      <c r="E4" s="120"/>
      <c r="F4" s="120"/>
      <c r="G4" s="121"/>
      <c r="H4" s="229"/>
    </row>
    <row r="5" spans="1:8" ht="15.75" thickBot="1">
      <c r="A5" s="233" t="s">
        <v>71</v>
      </c>
      <c r="B5" s="234"/>
      <c r="C5" s="122"/>
      <c r="D5" s="123"/>
      <c r="E5" s="123"/>
      <c r="F5" s="123"/>
      <c r="G5" s="124"/>
      <c r="H5" s="230"/>
    </row>
    <row r="6" spans="1:8" ht="42.75">
      <c r="A6" s="235" t="s">
        <v>99</v>
      </c>
      <c r="B6" s="125" t="s">
        <v>72</v>
      </c>
      <c r="C6" s="126"/>
      <c r="D6" s="127"/>
      <c r="E6" s="127"/>
      <c r="F6" s="127"/>
      <c r="G6" s="128"/>
      <c r="H6" s="129">
        <f aca="true" t="shared" si="0" ref="H6:H12">SUM(C6:G6)</f>
        <v>0</v>
      </c>
    </row>
    <row r="7" spans="1:8" ht="15">
      <c r="A7" s="236"/>
      <c r="B7" s="130" t="s">
        <v>73</v>
      </c>
      <c r="C7" s="131"/>
      <c r="D7" s="132"/>
      <c r="E7" s="132"/>
      <c r="F7" s="132"/>
      <c r="G7" s="133"/>
      <c r="H7" s="134">
        <f t="shared" si="0"/>
        <v>0</v>
      </c>
    </row>
    <row r="8" spans="1:8" ht="15">
      <c r="A8" s="236"/>
      <c r="B8" s="130" t="s">
        <v>74</v>
      </c>
      <c r="C8" s="131"/>
      <c r="D8" s="132"/>
      <c r="E8" s="132"/>
      <c r="F8" s="132"/>
      <c r="G8" s="133"/>
      <c r="H8" s="134">
        <f t="shared" si="0"/>
        <v>0</v>
      </c>
    </row>
    <row r="9" spans="1:8" ht="15">
      <c r="A9" s="236"/>
      <c r="B9" s="130" t="s">
        <v>75</v>
      </c>
      <c r="C9" s="131"/>
      <c r="D9" s="132"/>
      <c r="E9" s="132"/>
      <c r="F9" s="132"/>
      <c r="G9" s="133"/>
      <c r="H9" s="134">
        <f t="shared" si="0"/>
        <v>0</v>
      </c>
    </row>
    <row r="10" spans="1:8" ht="42.75">
      <c r="A10" s="236"/>
      <c r="B10" s="135" t="s">
        <v>96</v>
      </c>
      <c r="C10" s="131"/>
      <c r="D10" s="132"/>
      <c r="E10" s="132"/>
      <c r="F10" s="132"/>
      <c r="G10" s="133"/>
      <c r="H10" s="134">
        <f t="shared" si="0"/>
        <v>0</v>
      </c>
    </row>
    <row r="11" spans="1:8" ht="28.5">
      <c r="A11" s="236"/>
      <c r="B11" s="136" t="s">
        <v>97</v>
      </c>
      <c r="C11" s="137"/>
      <c r="D11" s="137"/>
      <c r="E11" s="137"/>
      <c r="F11" s="137"/>
      <c r="G11" s="138"/>
      <c r="H11" s="134">
        <f t="shared" si="0"/>
        <v>0</v>
      </c>
    </row>
    <row r="12" spans="1:8" ht="15.75" thickBot="1">
      <c r="A12" s="237"/>
      <c r="B12" s="146" t="s">
        <v>69</v>
      </c>
      <c r="C12" s="147">
        <f>SUM(C6:C11)</f>
        <v>0</v>
      </c>
      <c r="D12" s="147">
        <f>SUM(D6:D11)</f>
        <v>0</v>
      </c>
      <c r="E12" s="147">
        <f>SUM(E6:E11)</f>
        <v>0</v>
      </c>
      <c r="F12" s="147">
        <f>SUM(F6:F11)</f>
        <v>0</v>
      </c>
      <c r="G12" s="147">
        <f>SUM(G6:G11)</f>
        <v>0</v>
      </c>
      <c r="H12" s="139">
        <f t="shared" si="0"/>
        <v>0</v>
      </c>
    </row>
    <row r="13" spans="1:8" ht="15">
      <c r="A13" s="238" t="s">
        <v>76</v>
      </c>
      <c r="B13" s="239"/>
      <c r="C13" s="140">
        <f>IF(C5=0,0,C12/C5)</f>
        <v>0</v>
      </c>
      <c r="D13" s="141">
        <f>IF(D5=0,0,D12/D5)</f>
        <v>0</v>
      </c>
      <c r="E13" s="141">
        <f>IF(E5=0,0,E12/E5)</f>
        <v>0</v>
      </c>
      <c r="F13" s="141">
        <f>IF(F5=0,0,F12/F5)</f>
        <v>0</v>
      </c>
      <c r="G13" s="142">
        <f>IF(G5=0,0,G12/G5)</f>
        <v>0</v>
      </c>
      <c r="H13" s="115"/>
    </row>
    <row r="14" spans="1:8" ht="15.75" thickBot="1">
      <c r="A14" s="224" t="s">
        <v>77</v>
      </c>
      <c r="B14" s="225"/>
      <c r="C14" s="143"/>
      <c r="D14" s="144"/>
      <c r="E14" s="144"/>
      <c r="F14" s="144"/>
      <c r="G14" s="145"/>
      <c r="H14" s="115"/>
    </row>
  </sheetData>
  <sheetProtection password="DD52" sheet="1" formatCells="0" formatColumns="0" formatRows="0" insertColumns="0"/>
  <mergeCells count="7">
    <mergeCell ref="A14:B14"/>
    <mergeCell ref="A3:B3"/>
    <mergeCell ref="H3:H5"/>
    <mergeCell ref="A4:B4"/>
    <mergeCell ref="A5:B5"/>
    <mergeCell ref="A6:A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D54" sqref="D54"/>
    </sheetView>
  </sheetViews>
  <sheetFormatPr defaultColWidth="9.140625" defaultRowHeight="15"/>
  <cols>
    <col min="1" max="1" width="6.57421875" style="25" customWidth="1"/>
    <col min="2" max="2" width="40.7109375" style="25" customWidth="1"/>
    <col min="3" max="3" width="18.57421875" style="25" customWidth="1"/>
    <col min="4" max="4" width="43.421875" style="25" customWidth="1"/>
    <col min="5" max="16384" width="9.140625" style="25" customWidth="1"/>
  </cols>
  <sheetData>
    <row r="1" spans="1:3" ht="15">
      <c r="A1" s="2" t="s">
        <v>80</v>
      </c>
      <c r="B1" s="2"/>
      <c r="C1" s="24"/>
    </row>
    <row r="2" spans="1:3" ht="15.75" thickBot="1">
      <c r="A2" s="24"/>
      <c r="B2" s="2"/>
      <c r="C2" s="24"/>
    </row>
    <row r="3" spans="1:4" ht="44.25" thickBot="1">
      <c r="A3" s="171" t="s">
        <v>1</v>
      </c>
      <c r="B3" s="172" t="s">
        <v>2</v>
      </c>
      <c r="C3" s="172" t="s">
        <v>104</v>
      </c>
      <c r="D3" s="173" t="s">
        <v>108</v>
      </c>
    </row>
    <row r="4" spans="1:6" ht="15">
      <c r="A4" s="34"/>
      <c r="B4" s="35" t="s">
        <v>5</v>
      </c>
      <c r="C4" s="36"/>
      <c r="D4" s="153"/>
      <c r="F4" s="170"/>
    </row>
    <row r="5" spans="1:4" ht="15">
      <c r="A5" s="39" t="s">
        <v>6</v>
      </c>
      <c r="B5" s="40" t="s">
        <v>7</v>
      </c>
      <c r="C5" s="154"/>
      <c r="D5" s="148"/>
    </row>
    <row r="6" spans="1:4" ht="15">
      <c r="A6" s="45" t="s">
        <v>8</v>
      </c>
      <c r="B6" s="46" t="s">
        <v>9</v>
      </c>
      <c r="C6" s="149"/>
      <c r="D6" s="148"/>
    </row>
    <row r="7" spans="1:4" ht="15">
      <c r="A7" s="3">
        <v>1</v>
      </c>
      <c r="B7" s="4" t="s">
        <v>10</v>
      </c>
      <c r="C7" s="155">
        <v>0</v>
      </c>
      <c r="D7" s="9"/>
    </row>
    <row r="8" spans="1:4" ht="15">
      <c r="A8" s="3">
        <v>2</v>
      </c>
      <c r="B8" s="4" t="s">
        <v>10</v>
      </c>
      <c r="C8" s="155">
        <v>0</v>
      </c>
      <c r="D8" s="9"/>
    </row>
    <row r="9" spans="1:4" ht="15">
      <c r="A9" s="3">
        <v>3</v>
      </c>
      <c r="B9" s="4" t="s">
        <v>10</v>
      </c>
      <c r="C9" s="155">
        <v>0</v>
      </c>
      <c r="D9" s="9"/>
    </row>
    <row r="10" spans="1:4" ht="15">
      <c r="A10" s="45" t="s">
        <v>11</v>
      </c>
      <c r="B10" s="46" t="s">
        <v>12</v>
      </c>
      <c r="C10" s="150"/>
      <c r="D10" s="148"/>
    </row>
    <row r="11" spans="1:4" ht="15">
      <c r="A11" s="3">
        <v>1</v>
      </c>
      <c r="B11" s="4" t="s">
        <v>10</v>
      </c>
      <c r="C11" s="155">
        <v>0</v>
      </c>
      <c r="D11" s="9"/>
    </row>
    <row r="12" spans="1:4" ht="15">
      <c r="A12" s="3">
        <v>2</v>
      </c>
      <c r="B12" s="4" t="s">
        <v>10</v>
      </c>
      <c r="C12" s="155">
        <v>0</v>
      </c>
      <c r="D12" s="9"/>
    </row>
    <row r="13" spans="1:4" ht="15">
      <c r="A13" s="3">
        <v>3</v>
      </c>
      <c r="B13" s="4" t="s">
        <v>10</v>
      </c>
      <c r="C13" s="155">
        <v>0</v>
      </c>
      <c r="D13" s="9"/>
    </row>
    <row r="14" spans="1:4" ht="15">
      <c r="A14" s="45" t="s">
        <v>13</v>
      </c>
      <c r="B14" s="46" t="s">
        <v>14</v>
      </c>
      <c r="C14" s="150"/>
      <c r="D14" s="148"/>
    </row>
    <row r="15" spans="1:4" ht="15">
      <c r="A15" s="3">
        <v>1</v>
      </c>
      <c r="B15" s="4" t="s">
        <v>10</v>
      </c>
      <c r="C15" s="155">
        <v>0</v>
      </c>
      <c r="D15" s="9"/>
    </row>
    <row r="16" spans="1:4" ht="15">
      <c r="A16" s="3">
        <v>2</v>
      </c>
      <c r="B16" s="4" t="s">
        <v>10</v>
      </c>
      <c r="C16" s="155">
        <v>0</v>
      </c>
      <c r="D16" s="9"/>
    </row>
    <row r="17" spans="1:4" ht="15">
      <c r="A17" s="3">
        <v>3</v>
      </c>
      <c r="B17" s="4" t="s">
        <v>10</v>
      </c>
      <c r="C17" s="155">
        <v>0</v>
      </c>
      <c r="D17" s="9"/>
    </row>
    <row r="18" spans="1:4" ht="15">
      <c r="A18" s="39" t="s">
        <v>15</v>
      </c>
      <c r="B18" s="40" t="s">
        <v>16</v>
      </c>
      <c r="C18" s="154"/>
      <c r="D18" s="148"/>
    </row>
    <row r="19" spans="1:4" ht="15">
      <c r="A19" s="3">
        <v>1</v>
      </c>
      <c r="B19" s="4" t="s">
        <v>10</v>
      </c>
      <c r="C19" s="156">
        <v>0</v>
      </c>
      <c r="D19" s="9"/>
    </row>
    <row r="20" spans="1:4" ht="15">
      <c r="A20" s="3">
        <v>2</v>
      </c>
      <c r="B20" s="4" t="s">
        <v>10</v>
      </c>
      <c r="C20" s="156">
        <v>0</v>
      </c>
      <c r="D20" s="9"/>
    </row>
    <row r="21" spans="1:4" ht="15">
      <c r="A21" s="3">
        <v>3</v>
      </c>
      <c r="B21" s="4" t="s">
        <v>10</v>
      </c>
      <c r="C21" s="156">
        <v>0</v>
      </c>
      <c r="D21" s="9"/>
    </row>
    <row r="22" spans="1:4" ht="15">
      <c r="A22" s="39" t="s">
        <v>17</v>
      </c>
      <c r="B22" s="40" t="s">
        <v>81</v>
      </c>
      <c r="C22" s="154"/>
      <c r="D22" s="148"/>
    </row>
    <row r="23" spans="1:4" ht="15">
      <c r="A23" s="3">
        <v>1</v>
      </c>
      <c r="B23" s="4" t="s">
        <v>10</v>
      </c>
      <c r="C23" s="156">
        <v>0</v>
      </c>
      <c r="D23" s="9"/>
    </row>
    <row r="24" spans="1:4" ht="15">
      <c r="A24" s="3">
        <v>2</v>
      </c>
      <c r="B24" s="4" t="s">
        <v>10</v>
      </c>
      <c r="C24" s="156">
        <v>0</v>
      </c>
      <c r="D24" s="9"/>
    </row>
    <row r="25" spans="1:4" ht="15">
      <c r="A25" s="3">
        <v>3</v>
      </c>
      <c r="B25" s="4" t="s">
        <v>10</v>
      </c>
      <c r="C25" s="156">
        <v>0</v>
      </c>
      <c r="D25" s="9"/>
    </row>
    <row r="26" spans="1:4" ht="15">
      <c r="A26" s="39" t="s">
        <v>19</v>
      </c>
      <c r="B26" s="157" t="s">
        <v>20</v>
      </c>
      <c r="C26" s="154"/>
      <c r="D26" s="148"/>
    </row>
    <row r="27" spans="1:4" ht="15">
      <c r="A27" s="3">
        <v>1</v>
      </c>
      <c r="B27" s="4" t="s">
        <v>10</v>
      </c>
      <c r="C27" s="156">
        <v>0</v>
      </c>
      <c r="D27" s="9"/>
    </row>
    <row r="28" spans="1:4" ht="15">
      <c r="A28" s="3">
        <v>2</v>
      </c>
      <c r="B28" s="4" t="s">
        <v>10</v>
      </c>
      <c r="C28" s="156">
        <v>0</v>
      </c>
      <c r="D28" s="9"/>
    </row>
    <row r="29" spans="1:4" ht="15">
      <c r="A29" s="3">
        <v>3</v>
      </c>
      <c r="B29" s="4" t="s">
        <v>10</v>
      </c>
      <c r="C29" s="156">
        <v>0</v>
      </c>
      <c r="D29" s="9"/>
    </row>
    <row r="30" spans="1:4" ht="15">
      <c r="A30" s="39" t="s">
        <v>21</v>
      </c>
      <c r="B30" s="40" t="s">
        <v>22</v>
      </c>
      <c r="C30" s="158"/>
      <c r="D30" s="148"/>
    </row>
    <row r="31" spans="1:4" ht="15">
      <c r="A31" s="45" t="s">
        <v>23</v>
      </c>
      <c r="B31" s="46" t="s">
        <v>24</v>
      </c>
      <c r="C31" s="150"/>
      <c r="D31" s="148"/>
    </row>
    <row r="32" spans="1:4" ht="15">
      <c r="A32" s="3">
        <v>1</v>
      </c>
      <c r="B32" s="12" t="s">
        <v>10</v>
      </c>
      <c r="C32" s="156">
        <v>0</v>
      </c>
      <c r="D32" s="9"/>
    </row>
    <row r="33" spans="1:4" ht="15">
      <c r="A33" s="3">
        <v>2</v>
      </c>
      <c r="B33" s="12" t="s">
        <v>10</v>
      </c>
      <c r="C33" s="156">
        <v>0</v>
      </c>
      <c r="D33" s="9"/>
    </row>
    <row r="34" spans="1:4" ht="15">
      <c r="A34" s="3">
        <v>3</v>
      </c>
      <c r="B34" s="4" t="s">
        <v>10</v>
      </c>
      <c r="C34" s="156">
        <v>0</v>
      </c>
      <c r="D34" s="9"/>
    </row>
    <row r="35" spans="1:4" ht="15">
      <c r="A35" s="45" t="s">
        <v>25</v>
      </c>
      <c r="B35" s="46" t="s">
        <v>26</v>
      </c>
      <c r="C35" s="150"/>
      <c r="D35" s="148"/>
    </row>
    <row r="36" spans="1:4" ht="15">
      <c r="A36" s="3">
        <v>1</v>
      </c>
      <c r="B36" s="12" t="s">
        <v>10</v>
      </c>
      <c r="C36" s="156">
        <v>0</v>
      </c>
      <c r="D36" s="9"/>
    </row>
    <row r="37" spans="1:4" ht="15">
      <c r="A37" s="3">
        <v>2</v>
      </c>
      <c r="B37" s="12" t="s">
        <v>10</v>
      </c>
      <c r="C37" s="156">
        <v>0</v>
      </c>
      <c r="D37" s="9"/>
    </row>
    <row r="38" spans="1:4" ht="15">
      <c r="A38" s="3">
        <v>3</v>
      </c>
      <c r="B38" s="4" t="s">
        <v>10</v>
      </c>
      <c r="C38" s="156">
        <v>0</v>
      </c>
      <c r="D38" s="9"/>
    </row>
    <row r="39" spans="1:4" ht="15">
      <c r="A39" s="45" t="s">
        <v>27</v>
      </c>
      <c r="B39" s="46" t="s">
        <v>28</v>
      </c>
      <c r="C39" s="150"/>
      <c r="D39" s="148"/>
    </row>
    <row r="40" spans="1:4" ht="15">
      <c r="A40" s="3">
        <v>1</v>
      </c>
      <c r="B40" s="12" t="s">
        <v>10</v>
      </c>
      <c r="C40" s="156">
        <v>0</v>
      </c>
      <c r="D40" s="9"/>
    </row>
    <row r="41" spans="1:4" ht="15">
      <c r="A41" s="3">
        <v>2</v>
      </c>
      <c r="B41" s="12" t="s">
        <v>10</v>
      </c>
      <c r="C41" s="156">
        <v>0</v>
      </c>
      <c r="D41" s="9"/>
    </row>
    <row r="42" spans="1:4" ht="15">
      <c r="A42" s="3">
        <v>3</v>
      </c>
      <c r="B42" s="12" t="s">
        <v>10</v>
      </c>
      <c r="C42" s="156">
        <v>0</v>
      </c>
      <c r="D42" s="9"/>
    </row>
    <row r="43" spans="1:4" ht="15">
      <c r="A43" s="45" t="s">
        <v>29</v>
      </c>
      <c r="B43" s="46" t="s">
        <v>30</v>
      </c>
      <c r="C43" s="150"/>
      <c r="D43" s="148"/>
    </row>
    <row r="44" spans="1:4" ht="15">
      <c r="A44" s="3">
        <v>1</v>
      </c>
      <c r="B44" s="12" t="s">
        <v>10</v>
      </c>
      <c r="C44" s="156">
        <v>0</v>
      </c>
      <c r="D44" s="9"/>
    </row>
    <row r="45" spans="1:4" ht="15">
      <c r="A45" s="3">
        <v>2</v>
      </c>
      <c r="B45" s="12" t="s">
        <v>10</v>
      </c>
      <c r="C45" s="156">
        <v>0</v>
      </c>
      <c r="D45" s="9"/>
    </row>
    <row r="46" spans="1:4" ht="15">
      <c r="A46" s="3">
        <v>3</v>
      </c>
      <c r="B46" s="12" t="s">
        <v>10</v>
      </c>
      <c r="C46" s="156">
        <v>0</v>
      </c>
      <c r="D46" s="9"/>
    </row>
    <row r="47" spans="1:4" ht="15">
      <c r="A47" s="45" t="s">
        <v>31</v>
      </c>
      <c r="B47" s="159" t="s">
        <v>32</v>
      </c>
      <c r="C47" s="150"/>
      <c r="D47" s="148"/>
    </row>
    <row r="48" spans="1:4" ht="15">
      <c r="A48" s="15">
        <v>1</v>
      </c>
      <c r="B48" s="12" t="s">
        <v>10</v>
      </c>
      <c r="C48" s="156">
        <v>0</v>
      </c>
      <c r="D48" s="9"/>
    </row>
    <row r="49" spans="1:4" ht="15">
      <c r="A49" s="15">
        <v>2</v>
      </c>
      <c r="B49" s="12" t="s">
        <v>10</v>
      </c>
      <c r="C49" s="156">
        <v>0</v>
      </c>
      <c r="D49" s="9"/>
    </row>
    <row r="50" spans="1:4" ht="15">
      <c r="A50" s="15">
        <v>3</v>
      </c>
      <c r="B50" s="12" t="s">
        <v>10</v>
      </c>
      <c r="C50" s="156">
        <v>0</v>
      </c>
      <c r="D50" s="9"/>
    </row>
    <row r="51" spans="1:4" ht="15">
      <c r="A51" s="53" t="s">
        <v>33</v>
      </c>
      <c r="B51" s="160" t="s">
        <v>34</v>
      </c>
      <c r="C51" s="150"/>
      <c r="D51" s="148"/>
    </row>
    <row r="52" spans="1:4" ht="15">
      <c r="A52" s="161">
        <v>1</v>
      </c>
      <c r="B52" s="162" t="s">
        <v>82</v>
      </c>
      <c r="C52" s="163"/>
      <c r="D52" s="151"/>
    </row>
    <row r="53" spans="1:4" ht="15">
      <c r="A53" s="164" t="s">
        <v>93</v>
      </c>
      <c r="B53" s="165" t="s">
        <v>109</v>
      </c>
      <c r="C53" s="166"/>
      <c r="D53" s="152"/>
    </row>
    <row r="54" spans="1:4" ht="15.75" thickBot="1">
      <c r="A54" s="167"/>
      <c r="B54" s="168" t="s">
        <v>10</v>
      </c>
      <c r="C54" s="169" t="s">
        <v>95</v>
      </c>
      <c r="D54" s="18"/>
    </row>
  </sheetData>
  <sheetProtection/>
  <protectedRanges>
    <protectedRange sqref="D5:D51 D53:D54" name="Tartom?ny1"/>
  </protectedRanges>
  <printOptions/>
  <pageMargins left="0.7" right="0.7" top="0.75" bottom="0.75" header="0.3" footer="0.3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Igazságügyi és Rendészeti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Ferenc</dc:creator>
  <cp:keywords/>
  <dc:description/>
  <cp:lastModifiedBy>takacsferenc</cp:lastModifiedBy>
  <cp:lastPrinted>2010-05-25T13:46:37Z</cp:lastPrinted>
  <dcterms:created xsi:type="dcterms:W3CDTF">2010-02-02T14:13:54Z</dcterms:created>
  <dcterms:modified xsi:type="dcterms:W3CDTF">2011-10-11T14:15:13Z</dcterms:modified>
  <cp:category/>
  <cp:version/>
  <cp:contentType/>
  <cp:contentStatus/>
</cp:coreProperties>
</file>