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Összesített ktgvetés" sheetId="1" r:id="rId1"/>
    <sheet name="Elszámolható ktg-ek és tev-ek" sheetId="2" r:id="rId2"/>
    <sheet name="Fajlagos ktg-ek indikátoronként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<sst xmlns="http://schemas.openxmlformats.org/spreadsheetml/2006/main" count="103" uniqueCount="90">
  <si>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>3.2. ELSZÁMOLHATÓ KÖLTSÉGEK ÉS TEVÉKENYSÉGEK</t>
  </si>
  <si>
    <t>Ref.</t>
  </si>
  <si>
    <t>Tevékenység</t>
  </si>
  <si>
    <t>Menny. e. (fő, db, óra stb.)</t>
  </si>
  <si>
    <t>Egységek száma</t>
  </si>
  <si>
    <t xml:space="preserve">Egységár </t>
  </si>
  <si>
    <t>Összegzett költség [Ft]</t>
  </si>
  <si>
    <t>1. Elszámolható KÖZVETLEN költségek</t>
  </si>
  <si>
    <t>A</t>
  </si>
  <si>
    <t>Közvetlen személyi költségek</t>
  </si>
  <si>
    <t>A1</t>
  </si>
  <si>
    <t>Bruttó bérköltség</t>
  </si>
  <si>
    <t>A2</t>
  </si>
  <si>
    <t>Munkaadót terhelő járulékok</t>
  </si>
  <si>
    <t>A3</t>
  </si>
  <si>
    <t>Egyéb személyi juttatások</t>
  </si>
  <si>
    <t>B</t>
  </si>
  <si>
    <t>Eszközök</t>
  </si>
  <si>
    <t>C</t>
  </si>
  <si>
    <t>Ingatlan</t>
  </si>
  <si>
    <t>D</t>
  </si>
  <si>
    <t>Alvállalkozók</t>
  </si>
  <si>
    <t>E</t>
  </si>
  <si>
    <t>Egyéb közvetlen költségek</t>
  </si>
  <si>
    <t>E1</t>
  </si>
  <si>
    <t>E2</t>
  </si>
  <si>
    <t>Fogyasztási cikkek és készletek</t>
  </si>
  <si>
    <t>E3</t>
  </si>
  <si>
    <t>Szolgáltatások</t>
  </si>
  <si>
    <t>E4</t>
  </si>
  <si>
    <t>Szakértői díjak</t>
  </si>
  <si>
    <t>E5</t>
  </si>
  <si>
    <t>Uniós finanszírozással kapcsolatos költségek</t>
  </si>
  <si>
    <t>Célcsoportot érintő speciális költségek</t>
  </si>
  <si>
    <t>F</t>
  </si>
  <si>
    <t>KÖZVETLEN KÖLTSÉGEK ÖSSZESEN (A+B+C+D+E)</t>
  </si>
  <si>
    <t xml:space="preserve">2. Elszámolható KÖZVETETT költségek </t>
  </si>
  <si>
    <t>G</t>
  </si>
  <si>
    <t>H</t>
  </si>
  <si>
    <t>I</t>
  </si>
  <si>
    <t>J</t>
  </si>
  <si>
    <t>K</t>
  </si>
  <si>
    <t>L</t>
  </si>
  <si>
    <t>M</t>
  </si>
  <si>
    <t>Projekthez kötődő bevételek</t>
  </si>
  <si>
    <t>A kedvezményezett és más projektpartnerek hozzájárulása</t>
  </si>
  <si>
    <t xml:space="preserve">Alulírott ……….., nyilatkozom, hogy a projekt költségvetése bruttó / nettó* összegeket tartalmaz. </t>
  </si>
  <si>
    <t>*A megfelelő rész aláhúzandó.</t>
  </si>
  <si>
    <r>
      <t>3. A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PROJEKT KÖLTSÉGVETÉSE</t>
    </r>
  </si>
  <si>
    <t>3.1. A projekt összesített költségvetése</t>
  </si>
  <si>
    <t>Ft</t>
  </si>
  <si>
    <t>Megnevezés</t>
  </si>
  <si>
    <t xml:space="preserve">Kiadások </t>
  </si>
  <si>
    <t>1. Elszámolható közvetlen költségek</t>
  </si>
  <si>
    <t>Közvetlen költségek összesen (A+B+C+D+E)</t>
  </si>
  <si>
    <t>2. Elszámolható közvetett költségek</t>
  </si>
  <si>
    <t>REF</t>
  </si>
  <si>
    <t xml:space="preserve">Bevételek </t>
  </si>
  <si>
    <t>Mutató megnevezése</t>
  </si>
  <si>
    <t>Összesen</t>
  </si>
  <si>
    <t>Mutató mértékegysége (fő,db,hó)</t>
  </si>
  <si>
    <t>Mutató értéke</t>
  </si>
  <si>
    <t>Mutató teljesítésének fajlagos költsége</t>
  </si>
  <si>
    <t>Fajlagos költség mértékegysége (Ft/fő, Ft/db, Ft/hó)</t>
  </si>
  <si>
    <t>Összes igényelt támogatás</t>
  </si>
  <si>
    <t>E6</t>
  </si>
  <si>
    <t>A - Közvetlen személyi költségek</t>
  </si>
  <si>
    <t>B - Eszközök</t>
  </si>
  <si>
    <t>C - Ingatlan</t>
  </si>
  <si>
    <t>D - Alvállalkozók</t>
  </si>
  <si>
    <t>Közvetett költségek</t>
  </si>
  <si>
    <t>ÖSSZES ELSZÁMOLHATÓ KÖLTSÉG (F+G)</t>
  </si>
  <si>
    <t>Összes bevétel az elszámolható költségekre (I+J+K+L)</t>
  </si>
  <si>
    <t xml:space="preserve">Közvetlen személyi költségek </t>
  </si>
  <si>
    <t>E - Egyéb közvetlen költségek</t>
  </si>
  <si>
    <t>F - Közvetlen költségek összesen</t>
  </si>
  <si>
    <t>Úti és ellátási költségek</t>
  </si>
  <si>
    <t>Ingatlan (Vásárlás, építés, felújítás, vagy bérlet)</t>
  </si>
  <si>
    <t>Közvetett költség átalány (7%)</t>
  </si>
  <si>
    <t xml:space="preserve">Alvállalkozók </t>
  </si>
  <si>
    <t>Közvetett költségek összesen  (max. 7%-a F-nek)</t>
  </si>
  <si>
    <t>Nemzeti hozzájárulás (BM max. 25%)</t>
  </si>
  <si>
    <t>Szakmai megvalósításban résztvevők:</t>
  </si>
  <si>
    <t xml:space="preserve">3.3. MUTATÓNKÉNTI FAJLAGOS KÖLTSÉGEK </t>
  </si>
  <si>
    <t>Projekt menedzsment  bérének járuléka</t>
  </si>
  <si>
    <t>projekt menedzsment cafetéria</t>
  </si>
  <si>
    <t>Projekt menedzsment bére</t>
  </si>
  <si>
    <t>Igényelt közösségi hozzájárulás (EVA támogatás 75%)</t>
  </si>
  <si>
    <t>Mutató teljesítésének költségvonzata (Ft)*</t>
  </si>
  <si>
    <t>* csak a közvetlen költségekkel kell számolni.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</si>
</sst>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@"/>
    <numFmt numFmtId="165" formatCode="#,##0\ "/>
    <numFmt numFmtId="166" formatCode="0.0%"/>
    <numFmt numFmtId="167" formatCode="[$-40E]yyyy\.\ mmmm\ d\.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left" vertical="center"/>
    </xf>
    <xf numFmtId="3" fontId="3" fillId="34" borderId="16" xfId="0" applyNumberFormat="1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center" vertical="center"/>
    </xf>
    <xf numFmtId="3" fontId="3" fillId="35" borderId="18" xfId="0" applyNumberFormat="1" applyFont="1" applyFill="1" applyBorder="1" applyAlignment="1">
      <alignment horizontal="left" vertical="center"/>
    </xf>
    <xf numFmtId="165" fontId="3" fillId="36" borderId="19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center" vertical="center"/>
    </xf>
    <xf numFmtId="3" fontId="6" fillId="35" borderId="20" xfId="0" applyNumberFormat="1" applyFont="1" applyFill="1" applyBorder="1" applyAlignment="1">
      <alignment horizontal="left" vertical="center"/>
    </xf>
    <xf numFmtId="3" fontId="6" fillId="35" borderId="18" xfId="0" applyNumberFormat="1" applyFont="1" applyFill="1" applyBorder="1" applyAlignment="1">
      <alignment horizontal="left" vertical="center"/>
    </xf>
    <xf numFmtId="165" fontId="0" fillId="35" borderId="19" xfId="0" applyNumberForma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37" borderId="21" xfId="0" applyNumberFormat="1" applyFont="1" applyFill="1" applyBorder="1" applyAlignment="1" applyProtection="1">
      <alignment horizontal="center" vertical="center"/>
      <protection locked="0"/>
    </xf>
    <xf numFmtId="0" fontId="0" fillId="37" borderId="21" xfId="0" applyNumberFormat="1" applyFont="1" applyFill="1" applyBorder="1" applyAlignment="1" applyProtection="1">
      <alignment horizontal="center" vertical="center"/>
      <protection locked="0"/>
    </xf>
    <xf numFmtId="165" fontId="0" fillId="37" borderId="21" xfId="0" applyNumberFormat="1" applyFont="1" applyFill="1" applyBorder="1" applyAlignment="1" applyProtection="1">
      <alignment vertical="center"/>
      <protection locked="0"/>
    </xf>
    <xf numFmtId="165" fontId="0" fillId="0" borderId="19" xfId="0" applyNumberFormat="1" applyFont="1" applyBorder="1" applyAlignment="1">
      <alignment vertical="center"/>
    </xf>
    <xf numFmtId="165" fontId="3" fillId="38" borderId="19" xfId="0" applyNumberFormat="1" applyFont="1" applyFill="1" applyBorder="1" applyAlignment="1" applyProtection="1">
      <alignment vertical="center"/>
      <protection/>
    </xf>
    <xf numFmtId="3" fontId="0" fillId="37" borderId="22" xfId="0" applyNumberFormat="1" applyFont="1" applyFill="1" applyBorder="1" applyAlignment="1" applyProtection="1">
      <alignment horizontal="center" vertical="center"/>
      <protection locked="0"/>
    </xf>
    <xf numFmtId="0" fontId="0" fillId="37" borderId="22" xfId="0" applyNumberFormat="1" applyFont="1" applyFill="1" applyBorder="1" applyAlignment="1" applyProtection="1">
      <alignment horizontal="center" vertical="center"/>
      <protection locked="0"/>
    </xf>
    <xf numFmtId="165" fontId="0" fillId="37" borderId="22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34" borderId="26" xfId="0" applyNumberFormat="1" applyFont="1" applyFill="1" applyBorder="1" applyAlignment="1">
      <alignment horizontal="left" vertical="center"/>
    </xf>
    <xf numFmtId="3" fontId="3" fillId="34" borderId="27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/>
    </xf>
    <xf numFmtId="3" fontId="3" fillId="39" borderId="25" xfId="0" applyNumberFormat="1" applyFont="1" applyFill="1" applyBorder="1" applyAlignment="1">
      <alignment horizontal="center" vertical="center"/>
    </xf>
    <xf numFmtId="3" fontId="3" fillId="39" borderId="28" xfId="0" applyNumberFormat="1" applyFont="1" applyFill="1" applyBorder="1" applyAlignment="1">
      <alignment horizontal="center" vertical="center"/>
    </xf>
    <xf numFmtId="3" fontId="3" fillId="34" borderId="17" xfId="0" applyNumberFormat="1" applyFont="1" applyFill="1" applyBorder="1" applyAlignment="1">
      <alignment horizontal="center" vertical="center"/>
    </xf>
    <xf numFmtId="164" fontId="3" fillId="34" borderId="29" xfId="0" applyNumberFormat="1" applyFont="1" applyFill="1" applyBorder="1" applyAlignment="1">
      <alignment horizontal="left" vertical="center"/>
    </xf>
    <xf numFmtId="164" fontId="3" fillId="0" borderId="29" xfId="0" applyNumberFormat="1" applyFont="1" applyFill="1" applyBorder="1" applyAlignment="1">
      <alignment vertical="center"/>
    </xf>
    <xf numFmtId="3" fontId="3" fillId="34" borderId="25" xfId="0" applyNumberFormat="1" applyFont="1" applyFill="1" applyBorder="1" applyAlignment="1">
      <alignment horizontal="center" vertical="center"/>
    </xf>
    <xf numFmtId="164" fontId="3" fillId="34" borderId="30" xfId="0" applyNumberFormat="1" applyFont="1" applyFill="1" applyBorder="1" applyAlignment="1">
      <alignment horizontal="left" vertical="center"/>
    </xf>
    <xf numFmtId="164" fontId="3" fillId="34" borderId="29" xfId="0" applyNumberFormat="1" applyFont="1" applyFill="1" applyBorder="1" applyAlignment="1">
      <alignment vertical="center" wrapText="1"/>
    </xf>
    <xf numFmtId="3" fontId="3" fillId="34" borderId="31" xfId="0" applyNumberFormat="1" applyFont="1" applyFill="1" applyBorder="1" applyAlignment="1">
      <alignment horizontal="center" vertical="center"/>
    </xf>
    <xf numFmtId="164" fontId="3" fillId="34" borderId="32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39" borderId="28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right" vertical="center"/>
    </xf>
    <xf numFmtId="3" fontId="12" fillId="0" borderId="35" xfId="0" applyNumberFormat="1" applyFont="1" applyBorder="1" applyAlignment="1">
      <alignment horizontal="right" vertical="center"/>
    </xf>
    <xf numFmtId="3" fontId="12" fillId="0" borderId="37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38" xfId="0" applyNumberFormat="1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39" borderId="44" xfId="0" applyNumberFormat="1" applyFont="1" applyFill="1" applyBorder="1" applyAlignment="1">
      <alignment horizontal="left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7" fillId="34" borderId="45" xfId="0" applyNumberFormat="1" applyFont="1" applyFill="1" applyBorder="1" applyAlignment="1">
      <alignment horizontal="right" vertical="center"/>
    </xf>
    <xf numFmtId="3" fontId="7" fillId="34" borderId="46" xfId="0" applyNumberFormat="1" applyFont="1" applyFill="1" applyBorder="1" applyAlignment="1">
      <alignment horizontal="right" vertical="center"/>
    </xf>
    <xf numFmtId="165" fontId="7" fillId="34" borderId="13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3" fontId="3" fillId="0" borderId="42" xfId="0" applyNumberFormat="1" applyFont="1" applyFill="1" applyBorder="1" applyAlignment="1">
      <alignment horizontal="center" vertical="center"/>
    </xf>
    <xf numFmtId="164" fontId="3" fillId="34" borderId="47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11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3" fillId="39" borderId="37" xfId="0" applyNumberFormat="1" applyFont="1" applyFill="1" applyBorder="1" applyAlignment="1">
      <alignment horizontal="center" vertical="center"/>
    </xf>
    <xf numFmtId="4" fontId="3" fillId="34" borderId="38" xfId="0" applyNumberFormat="1" applyFont="1" applyFill="1" applyBorder="1" applyAlignment="1">
      <alignment horizontal="left" vertical="center"/>
    </xf>
    <xf numFmtId="4" fontId="3" fillId="40" borderId="38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3" fontId="3" fillId="0" borderId="48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vertical="center"/>
    </xf>
    <xf numFmtId="165" fontId="4" fillId="34" borderId="13" xfId="0" applyNumberFormat="1" applyFont="1" applyFill="1" applyBorder="1" applyAlignment="1">
      <alignment horizontal="right" vertical="center"/>
    </xf>
    <xf numFmtId="3" fontId="12" fillId="0" borderId="50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vertical="center"/>
    </xf>
    <xf numFmtId="10" fontId="3" fillId="0" borderId="0" xfId="62" applyNumberFormat="1" applyFont="1" applyAlignment="1">
      <alignment/>
    </xf>
    <xf numFmtId="3" fontId="3" fillId="41" borderId="21" xfId="0" applyNumberFormat="1" applyFont="1" applyFill="1" applyBorder="1" applyAlignment="1" applyProtection="1">
      <alignment horizontal="center" vertical="center"/>
      <protection locked="0"/>
    </xf>
    <xf numFmtId="0" fontId="3" fillId="41" borderId="21" xfId="0" applyNumberFormat="1" applyFont="1" applyFill="1" applyBorder="1" applyAlignment="1" applyProtection="1">
      <alignment horizontal="center" vertical="center"/>
      <protection locked="0"/>
    </xf>
    <xf numFmtId="165" fontId="3" fillId="41" borderId="21" xfId="0" applyNumberFormat="1" applyFont="1" applyFill="1" applyBorder="1" applyAlignment="1" applyProtection="1">
      <alignment vertical="center"/>
      <protection locked="0"/>
    </xf>
    <xf numFmtId="165" fontId="3" fillId="0" borderId="19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34" borderId="42" xfId="0" applyNumberFormat="1" applyFont="1" applyFill="1" applyBorder="1" applyAlignment="1">
      <alignment horizontal="center" vertical="center"/>
    </xf>
    <xf numFmtId="164" fontId="3" fillId="34" borderId="51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5" fontId="0" fillId="42" borderId="19" xfId="0" applyNumberFormat="1" applyFont="1" applyFill="1" applyBorder="1" applyAlignment="1">
      <alignment vertical="center"/>
    </xf>
    <xf numFmtId="3" fontId="3" fillId="33" borderId="50" xfId="0" applyNumberFormat="1" applyFont="1" applyFill="1" applyBorder="1" applyAlignment="1">
      <alignment vertical="center"/>
    </xf>
    <xf numFmtId="3" fontId="3" fillId="33" borderId="52" xfId="0" applyNumberFormat="1" applyFont="1" applyFill="1" applyBorder="1" applyAlignment="1" applyProtection="1">
      <alignment vertical="center"/>
      <protection/>
    </xf>
    <xf numFmtId="3" fontId="3" fillId="34" borderId="52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34" borderId="44" xfId="0" applyNumberFormat="1" applyFont="1" applyFill="1" applyBorder="1" applyAlignment="1">
      <alignment vertical="center"/>
    </xf>
    <xf numFmtId="3" fontId="3" fillId="33" borderId="44" xfId="0" applyNumberFormat="1" applyFont="1" applyFill="1" applyBorder="1" applyAlignment="1">
      <alignment vertical="center"/>
    </xf>
    <xf numFmtId="3" fontId="3" fillId="39" borderId="11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164" fontId="3" fillId="34" borderId="48" xfId="0" applyNumberFormat="1" applyFont="1" applyFill="1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64" fontId="3" fillId="34" borderId="62" xfId="0" applyNumberFormat="1" applyFont="1" applyFill="1" applyBorder="1" applyAlignment="1">
      <alignment horizontal="left" vertical="center" wrapText="1"/>
    </xf>
    <xf numFmtId="164" fontId="3" fillId="35" borderId="29" xfId="0" applyNumberFormat="1" applyFont="1" applyFill="1" applyBorder="1" applyAlignment="1">
      <alignment horizontal="left" vertical="center" wrapText="1"/>
    </xf>
    <xf numFmtId="164" fontId="6" fillId="35" borderId="29" xfId="0" applyNumberFormat="1" applyFont="1" applyFill="1" applyBorder="1" applyAlignment="1">
      <alignment horizontal="left" vertical="center" wrapText="1"/>
    </xf>
    <xf numFmtId="164" fontId="0" fillId="37" borderId="29" xfId="0" applyNumberFormat="1" applyFont="1" applyFill="1" applyBorder="1" applyAlignment="1" applyProtection="1">
      <alignment vertical="center" wrapText="1"/>
      <protection locked="0"/>
    </xf>
    <xf numFmtId="164" fontId="0" fillId="37" borderId="63" xfId="0" applyNumberFormat="1" applyFont="1" applyFill="1" applyBorder="1" applyAlignment="1" applyProtection="1">
      <alignment vertical="center" wrapText="1"/>
      <protection locked="0"/>
    </xf>
    <xf numFmtId="164" fontId="3" fillId="34" borderId="28" xfId="0" applyNumberFormat="1" applyFont="1" applyFill="1" applyBorder="1" applyAlignment="1">
      <alignment horizontal="left" vertical="center" wrapText="1"/>
    </xf>
    <xf numFmtId="164" fontId="3" fillId="34" borderId="45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Layout" workbookViewId="0" topLeftCell="A1">
      <selection activeCell="B20" sqref="B20"/>
    </sheetView>
  </sheetViews>
  <sheetFormatPr defaultColWidth="9.140625" defaultRowHeight="12.75"/>
  <cols>
    <col min="2" max="2" width="57.7109375" style="0" customWidth="1"/>
    <col min="3" max="3" width="20.28125" style="87" customWidth="1"/>
    <col min="4" max="4" width="13.7109375" style="68" bestFit="1" customWidth="1"/>
  </cols>
  <sheetData>
    <row r="1" spans="1:3" ht="18.75">
      <c r="A1" s="113" t="s">
        <v>48</v>
      </c>
      <c r="B1" s="113"/>
      <c r="C1" s="80"/>
    </row>
    <row r="2" spans="1:3" ht="12.75">
      <c r="A2" s="34"/>
      <c r="B2" s="34"/>
      <c r="C2" s="81"/>
    </row>
    <row r="3" spans="1:3" ht="12.75">
      <c r="A3" s="1"/>
      <c r="B3" s="1"/>
      <c r="C3" s="80"/>
    </row>
    <row r="4" spans="1:3" ht="12.75">
      <c r="A4" s="114" t="s">
        <v>49</v>
      </c>
      <c r="B4" s="114"/>
      <c r="C4" s="114"/>
    </row>
    <row r="6" ht="13.5" thickBot="1">
      <c r="C6" s="82" t="s">
        <v>50</v>
      </c>
    </row>
    <row r="7" spans="2:3" ht="13.5" thickBot="1">
      <c r="B7" s="69" t="s">
        <v>64</v>
      </c>
      <c r="C7" s="112">
        <f>C24+C25</f>
        <v>0</v>
      </c>
    </row>
    <row r="8" spans="1:3" ht="13.5" thickBot="1">
      <c r="A8" s="1"/>
      <c r="B8" s="1"/>
      <c r="C8" s="83"/>
    </row>
    <row r="9" spans="1:3" ht="12.75">
      <c r="A9" s="35" t="s">
        <v>1</v>
      </c>
      <c r="B9" s="36" t="s">
        <v>51</v>
      </c>
      <c r="C9" s="84" t="s">
        <v>52</v>
      </c>
    </row>
    <row r="10" spans="1:4" ht="12.75">
      <c r="A10" s="37"/>
      <c r="B10" s="38" t="s">
        <v>53</v>
      </c>
      <c r="C10" s="85"/>
      <c r="D10" s="88"/>
    </row>
    <row r="11" spans="1:4" ht="12.75">
      <c r="A11" s="14" t="s">
        <v>8</v>
      </c>
      <c r="B11" s="39" t="s">
        <v>73</v>
      </c>
      <c r="C11" s="109">
        <f>+'Elszámolható ktg-ek és tev-ek'!F5</f>
        <v>0</v>
      </c>
      <c r="D11" s="89"/>
    </row>
    <row r="12" spans="1:3" ht="12.75">
      <c r="A12" s="14" t="s">
        <v>16</v>
      </c>
      <c r="B12" s="39" t="s">
        <v>17</v>
      </c>
      <c r="C12" s="109">
        <f>+'Elszámolható ktg-ek és tev-ek'!F19</f>
        <v>0</v>
      </c>
    </row>
    <row r="13" spans="1:3" ht="12.75">
      <c r="A13" s="14" t="s">
        <v>18</v>
      </c>
      <c r="B13" s="39" t="s">
        <v>19</v>
      </c>
      <c r="C13" s="109">
        <f>+'Elszámolható ktg-ek és tev-ek'!F22</f>
        <v>0</v>
      </c>
    </row>
    <row r="14" spans="1:4" ht="12.75">
      <c r="A14" s="14" t="s">
        <v>20</v>
      </c>
      <c r="B14" s="39" t="s">
        <v>79</v>
      </c>
      <c r="C14" s="109">
        <f>+'Elszámolható ktg-ek és tev-ek'!F25</f>
        <v>0</v>
      </c>
      <c r="D14" s="89"/>
    </row>
    <row r="15" spans="1:3" ht="13.5" thickBot="1">
      <c r="A15" s="47" t="s">
        <v>22</v>
      </c>
      <c r="B15" s="104" t="s">
        <v>23</v>
      </c>
      <c r="C15" s="109">
        <f>+'Elszámolható ktg-ek és tev-ek'!F28</f>
        <v>0</v>
      </c>
    </row>
    <row r="16" spans="1:3" ht="13.5" thickBot="1">
      <c r="A16" s="102" t="s">
        <v>34</v>
      </c>
      <c r="B16" s="103" t="s">
        <v>54</v>
      </c>
      <c r="C16" s="110">
        <f>SUM(C11:C15)</f>
        <v>0</v>
      </c>
    </row>
    <row r="17" spans="1:3" ht="13.5" thickBot="1">
      <c r="A17" s="40"/>
      <c r="B17" s="41" t="s">
        <v>55</v>
      </c>
      <c r="C17" s="85"/>
    </row>
    <row r="18" spans="1:4" ht="13.5" thickBot="1">
      <c r="A18" s="37" t="s">
        <v>37</v>
      </c>
      <c r="B18" s="42" t="s">
        <v>80</v>
      </c>
      <c r="C18" s="111">
        <f>+'Elszámolható ktg-ek és tev-ek'!F47</f>
        <v>0</v>
      </c>
      <c r="D18" s="90" t="e">
        <f>C18/C16</f>
        <v>#DIV/0!</v>
      </c>
    </row>
    <row r="19" spans="1:3" ht="13.5" thickBot="1">
      <c r="A19" s="43" t="s">
        <v>38</v>
      </c>
      <c r="B19" s="44" t="s">
        <v>71</v>
      </c>
      <c r="C19" s="110">
        <f>C16+C18</f>
        <v>0</v>
      </c>
    </row>
    <row r="20" spans="1:3" ht="13.5" thickBot="1">
      <c r="A20" s="91"/>
      <c r="B20" s="45"/>
      <c r="C20" s="92"/>
    </row>
    <row r="21" spans="1:3" ht="12.75">
      <c r="A21" s="35" t="s">
        <v>56</v>
      </c>
      <c r="B21" s="46" t="s">
        <v>51</v>
      </c>
      <c r="C21" s="84" t="s">
        <v>57</v>
      </c>
    </row>
    <row r="22" spans="1:3" ht="12.75">
      <c r="A22" s="14" t="s">
        <v>39</v>
      </c>
      <c r="B22" s="39" t="s">
        <v>44</v>
      </c>
      <c r="C22" s="86"/>
    </row>
    <row r="23" spans="1:3" ht="12.75">
      <c r="A23" s="14" t="s">
        <v>40</v>
      </c>
      <c r="B23" s="39" t="s">
        <v>45</v>
      </c>
      <c r="C23" s="86"/>
    </row>
    <row r="24" spans="1:4" ht="12.75">
      <c r="A24" s="14" t="s">
        <v>41</v>
      </c>
      <c r="B24" s="39" t="s">
        <v>81</v>
      </c>
      <c r="C24" s="106">
        <f>IF(C22+C23&gt;=C19*0.25,0,C19*0.25-C22-C23)</f>
        <v>0</v>
      </c>
      <c r="D24" s="76"/>
    </row>
    <row r="25" spans="1:3" ht="13.5" thickBot="1">
      <c r="A25" s="47" t="s">
        <v>42</v>
      </c>
      <c r="B25" s="79" t="s">
        <v>87</v>
      </c>
      <c r="C25" s="107">
        <f>IF(C22+C23&gt;=C19*0.25,C19-C22-C23,C19*0.75)</f>
        <v>0</v>
      </c>
    </row>
    <row r="26" spans="1:3" ht="13.5" thickBot="1">
      <c r="A26" s="77" t="s">
        <v>43</v>
      </c>
      <c r="B26" s="78" t="s">
        <v>72</v>
      </c>
      <c r="C26" s="108">
        <f>SUM(C22:C25)</f>
        <v>0</v>
      </c>
    </row>
  </sheetData>
  <sheetProtection password="C51B" sheet="1"/>
  <protectedRanges>
    <protectedRange sqref="C22:C23" name="Tartom?ny1"/>
  </protectedRanges>
  <mergeCells count="2">
    <mergeCell ref="A1:B1"/>
    <mergeCell ref="A4:C4"/>
  </mergeCells>
  <conditionalFormatting sqref="D18">
    <cfRule type="cellIs" priority="1" dxfId="2" operator="greaterThan" stopIfTrue="1">
      <formula>0.07</formula>
    </cfRule>
  </conditionalFormatting>
  <printOptions/>
  <pageMargins left="0.6692913385826772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view="pageLayout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46.00390625" style="145" customWidth="1"/>
    <col min="3" max="3" width="11.28125" style="0" customWidth="1"/>
    <col min="4" max="4" width="10.140625" style="0" customWidth="1"/>
    <col min="5" max="5" width="9.7109375" style="0" customWidth="1"/>
    <col min="6" max="6" width="13.57421875" style="0" customWidth="1"/>
    <col min="7" max="7" width="13.8515625" style="0" bestFit="1" customWidth="1"/>
  </cols>
  <sheetData>
    <row r="1" spans="1:6" ht="15.75">
      <c r="A1" s="1"/>
      <c r="B1" s="2" t="s">
        <v>0</v>
      </c>
      <c r="C1" s="1"/>
      <c r="D1" s="1"/>
      <c r="E1" s="1"/>
      <c r="F1" s="1"/>
    </row>
    <row r="2" spans="1:6" ht="16.5" thickBot="1">
      <c r="A2" s="1"/>
      <c r="B2" s="134"/>
      <c r="C2" s="1"/>
      <c r="D2" s="1"/>
      <c r="E2" s="1"/>
      <c r="F2" s="1"/>
    </row>
    <row r="3" spans="1:6" ht="36.75" thickBot="1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"/>
      <c r="B4" s="135" t="s">
        <v>7</v>
      </c>
      <c r="C4" s="9"/>
      <c r="D4" s="9"/>
      <c r="E4" s="9"/>
      <c r="F4" s="10"/>
    </row>
    <row r="5" spans="1:6" ht="12.75">
      <c r="A5" s="11" t="s">
        <v>8</v>
      </c>
      <c r="B5" s="136" t="s">
        <v>9</v>
      </c>
      <c r="C5" s="12"/>
      <c r="D5" s="12"/>
      <c r="E5" s="12"/>
      <c r="F5" s="13">
        <f>F6+F11+F15</f>
        <v>0</v>
      </c>
    </row>
    <row r="6" spans="1:6" ht="12.75">
      <c r="A6" s="14" t="s">
        <v>10</v>
      </c>
      <c r="B6" s="137" t="s">
        <v>11</v>
      </c>
      <c r="C6" s="15"/>
      <c r="D6" s="16"/>
      <c r="E6" s="16"/>
      <c r="F6" s="17">
        <f>F7+F8</f>
        <v>0</v>
      </c>
    </row>
    <row r="7" spans="1:7" ht="12.75">
      <c r="A7" s="18">
        <v>1</v>
      </c>
      <c r="B7" s="138" t="s">
        <v>86</v>
      </c>
      <c r="C7" s="19"/>
      <c r="D7" s="20"/>
      <c r="E7" s="21"/>
      <c r="F7" s="100">
        <f>D7*E7</f>
        <v>0</v>
      </c>
      <c r="G7" s="96" t="e">
        <f>(F7+F12+F16)/F49</f>
        <v>#DIV/0!</v>
      </c>
    </row>
    <row r="8" spans="1:6" ht="12.75">
      <c r="A8" s="101"/>
      <c r="B8" s="138" t="s">
        <v>82</v>
      </c>
      <c r="C8" s="97"/>
      <c r="D8" s="98"/>
      <c r="E8" s="99"/>
      <c r="F8" s="105">
        <f>SUM(F9:F10)</f>
        <v>0</v>
      </c>
    </row>
    <row r="9" spans="1:6" ht="12.75">
      <c r="A9" s="18">
        <v>2</v>
      </c>
      <c r="B9" s="138"/>
      <c r="C9" s="19"/>
      <c r="D9" s="20"/>
      <c r="E9" s="21"/>
      <c r="F9" s="22">
        <f>D9*E9</f>
        <v>0</v>
      </c>
    </row>
    <row r="10" spans="1:6" ht="12.75">
      <c r="A10" s="18">
        <v>3</v>
      </c>
      <c r="B10" s="138"/>
      <c r="C10" s="19"/>
      <c r="D10" s="20"/>
      <c r="E10" s="21"/>
      <c r="F10" s="22">
        <f>D10*E10</f>
        <v>0</v>
      </c>
    </row>
    <row r="11" spans="1:6" ht="12.75">
      <c r="A11" s="14" t="s">
        <v>12</v>
      </c>
      <c r="B11" s="137" t="s">
        <v>13</v>
      </c>
      <c r="C11" s="15"/>
      <c r="D11" s="16"/>
      <c r="E11" s="16"/>
      <c r="F11" s="17">
        <f>SUM(F12:F14)</f>
        <v>0</v>
      </c>
    </row>
    <row r="12" spans="1:6" ht="12.75">
      <c r="A12" s="18">
        <v>1</v>
      </c>
      <c r="B12" s="138" t="s">
        <v>84</v>
      </c>
      <c r="C12" s="19"/>
      <c r="D12" s="20"/>
      <c r="E12" s="21"/>
      <c r="F12" s="22">
        <f>D12*E12</f>
        <v>0</v>
      </c>
    </row>
    <row r="13" spans="1:6" ht="12.75">
      <c r="A13" s="18">
        <v>2</v>
      </c>
      <c r="B13" s="138"/>
      <c r="C13" s="19"/>
      <c r="D13" s="20"/>
      <c r="E13" s="21"/>
      <c r="F13" s="22">
        <f>D13*E13</f>
        <v>0</v>
      </c>
    </row>
    <row r="14" spans="1:6" ht="12.75">
      <c r="A14" s="18">
        <v>3</v>
      </c>
      <c r="B14" s="138"/>
      <c r="C14" s="19"/>
      <c r="D14" s="20"/>
      <c r="E14" s="21"/>
      <c r="F14" s="22">
        <f>D14*E14</f>
        <v>0</v>
      </c>
    </row>
    <row r="15" spans="1:6" ht="12.75">
      <c r="A15" s="14" t="s">
        <v>14</v>
      </c>
      <c r="B15" s="137" t="s">
        <v>15</v>
      </c>
      <c r="C15" s="15"/>
      <c r="D15" s="16"/>
      <c r="E15" s="16"/>
      <c r="F15" s="17">
        <f>SUM(F16:F18)</f>
        <v>0</v>
      </c>
    </row>
    <row r="16" spans="1:6" ht="12.75">
      <c r="A16" s="18">
        <v>1</v>
      </c>
      <c r="B16" s="138" t="s">
        <v>85</v>
      </c>
      <c r="C16" s="19"/>
      <c r="D16" s="20"/>
      <c r="E16" s="21"/>
      <c r="F16" s="22">
        <f>D16*E16</f>
        <v>0</v>
      </c>
    </row>
    <row r="17" spans="1:6" ht="12.75">
      <c r="A17" s="18">
        <v>2</v>
      </c>
      <c r="B17" s="138"/>
      <c r="C17" s="19"/>
      <c r="D17" s="20"/>
      <c r="E17" s="21"/>
      <c r="F17" s="22">
        <f>D17*E17</f>
        <v>0</v>
      </c>
    </row>
    <row r="18" spans="1:6" ht="12.75">
      <c r="A18" s="18">
        <v>3</v>
      </c>
      <c r="B18" s="138"/>
      <c r="C18" s="19"/>
      <c r="D18" s="20"/>
      <c r="E18" s="21"/>
      <c r="F18" s="22">
        <f>D18*E18</f>
        <v>0</v>
      </c>
    </row>
    <row r="19" spans="1:6" ht="12.75">
      <c r="A19" s="11" t="s">
        <v>16</v>
      </c>
      <c r="B19" s="136" t="s">
        <v>17</v>
      </c>
      <c r="C19" s="12"/>
      <c r="D19" s="12"/>
      <c r="E19" s="12"/>
      <c r="F19" s="13">
        <f>SUM(F20:F21)</f>
        <v>0</v>
      </c>
    </row>
    <row r="20" spans="1:6" ht="12.75">
      <c r="A20" s="18">
        <v>1</v>
      </c>
      <c r="B20" s="138"/>
      <c r="C20" s="19"/>
      <c r="D20" s="20"/>
      <c r="E20" s="21"/>
      <c r="F20" s="22">
        <f>D20*E20</f>
        <v>0</v>
      </c>
    </row>
    <row r="21" spans="1:6" ht="12.75">
      <c r="A21" s="18">
        <v>2</v>
      </c>
      <c r="B21" s="138"/>
      <c r="C21" s="19"/>
      <c r="D21" s="20"/>
      <c r="E21" s="21"/>
      <c r="F21" s="22">
        <f>D21*E21</f>
        <v>0</v>
      </c>
    </row>
    <row r="22" spans="1:6" ht="12.75">
      <c r="A22" s="11" t="s">
        <v>18</v>
      </c>
      <c r="B22" s="136" t="s">
        <v>77</v>
      </c>
      <c r="C22" s="12"/>
      <c r="D22" s="12"/>
      <c r="E22" s="12"/>
      <c r="F22" s="13">
        <f>SUM(F23:F24)</f>
        <v>0</v>
      </c>
    </row>
    <row r="23" spans="1:6" ht="12.75">
      <c r="A23" s="18">
        <v>1</v>
      </c>
      <c r="B23" s="138"/>
      <c r="C23" s="19"/>
      <c r="D23" s="20"/>
      <c r="E23" s="21"/>
      <c r="F23" s="22">
        <f>D23*E23</f>
        <v>0</v>
      </c>
    </row>
    <row r="24" spans="1:6" ht="12.75">
      <c r="A24" s="18">
        <v>2</v>
      </c>
      <c r="B24" s="138"/>
      <c r="C24" s="19"/>
      <c r="D24" s="20"/>
      <c r="E24" s="21"/>
      <c r="F24" s="22">
        <f>D24*E24</f>
        <v>0</v>
      </c>
    </row>
    <row r="25" spans="1:6" ht="12.75">
      <c r="A25" s="11" t="s">
        <v>20</v>
      </c>
      <c r="B25" s="136" t="s">
        <v>21</v>
      </c>
      <c r="C25" s="12"/>
      <c r="D25" s="12"/>
      <c r="E25" s="12"/>
      <c r="F25" s="13">
        <f>SUM(F26:F27)</f>
        <v>0</v>
      </c>
    </row>
    <row r="26" spans="1:6" ht="12.75">
      <c r="A26" s="18">
        <v>1</v>
      </c>
      <c r="B26" s="138"/>
      <c r="C26" s="19"/>
      <c r="D26" s="20"/>
      <c r="E26" s="21"/>
      <c r="F26" s="22">
        <f>D26*E26</f>
        <v>0</v>
      </c>
    </row>
    <row r="27" spans="1:6" ht="12.75">
      <c r="A27" s="18">
        <v>2</v>
      </c>
      <c r="B27" s="138"/>
      <c r="C27" s="19"/>
      <c r="D27" s="20"/>
      <c r="E27" s="21"/>
      <c r="F27" s="22">
        <f>D27*E27</f>
        <v>0</v>
      </c>
    </row>
    <row r="28" spans="1:6" ht="12.75">
      <c r="A28" s="11" t="s">
        <v>22</v>
      </c>
      <c r="B28" s="136" t="s">
        <v>23</v>
      </c>
      <c r="C28" s="12"/>
      <c r="D28" s="12"/>
      <c r="E28" s="12"/>
      <c r="F28" s="23">
        <f>F29+F34+F31+F37+F39+F42</f>
        <v>0</v>
      </c>
    </row>
    <row r="29" spans="1:6" ht="12.75">
      <c r="A29" s="14" t="s">
        <v>24</v>
      </c>
      <c r="B29" s="137" t="s">
        <v>76</v>
      </c>
      <c r="C29" s="15"/>
      <c r="D29" s="16"/>
      <c r="E29" s="16"/>
      <c r="F29" s="17">
        <f>SUM(F30:F30)</f>
        <v>0</v>
      </c>
    </row>
    <row r="30" spans="1:6" ht="12.75">
      <c r="A30" s="18">
        <v>1</v>
      </c>
      <c r="B30" s="139"/>
      <c r="C30" s="19"/>
      <c r="D30" s="20"/>
      <c r="E30" s="21"/>
      <c r="F30" s="22">
        <f>D30*E30</f>
        <v>0</v>
      </c>
    </row>
    <row r="31" spans="1:6" ht="12.75">
      <c r="A31" s="14" t="s">
        <v>25</v>
      </c>
      <c r="B31" s="137" t="s">
        <v>26</v>
      </c>
      <c r="C31" s="15"/>
      <c r="D31" s="16"/>
      <c r="E31" s="16"/>
      <c r="F31" s="17">
        <f>SUM(F32:F33)</f>
        <v>0</v>
      </c>
    </row>
    <row r="32" spans="1:6" ht="12.75">
      <c r="A32" s="18">
        <v>1</v>
      </c>
      <c r="B32" s="139"/>
      <c r="C32" s="19"/>
      <c r="D32" s="20"/>
      <c r="E32" s="21"/>
      <c r="F32" s="22">
        <f>D32*E32</f>
        <v>0</v>
      </c>
    </row>
    <row r="33" spans="1:6" ht="12.75">
      <c r="A33" s="18">
        <v>2</v>
      </c>
      <c r="B33" s="139"/>
      <c r="C33" s="19"/>
      <c r="D33" s="20"/>
      <c r="E33" s="21"/>
      <c r="F33" s="22">
        <f>D33*E33</f>
        <v>0</v>
      </c>
    </row>
    <row r="34" spans="1:6" ht="12.75">
      <c r="A34" s="14" t="s">
        <v>27</v>
      </c>
      <c r="B34" s="137" t="s">
        <v>28</v>
      </c>
      <c r="C34" s="15"/>
      <c r="D34" s="16"/>
      <c r="E34" s="16"/>
      <c r="F34" s="17">
        <f>SUM(F35:F36)</f>
        <v>0</v>
      </c>
    </row>
    <row r="35" spans="1:6" ht="12.75">
      <c r="A35" s="18">
        <v>1</v>
      </c>
      <c r="B35" s="139"/>
      <c r="C35" s="24"/>
      <c r="D35" s="25"/>
      <c r="E35" s="26"/>
      <c r="F35" s="22">
        <f>D35*E35</f>
        <v>0</v>
      </c>
    </row>
    <row r="36" spans="1:6" ht="12.75">
      <c r="A36" s="18">
        <v>2</v>
      </c>
      <c r="B36" s="139"/>
      <c r="C36" s="24"/>
      <c r="D36" s="25"/>
      <c r="E36" s="26"/>
      <c r="F36" s="22">
        <f>D36*E36</f>
        <v>0</v>
      </c>
    </row>
    <row r="37" spans="1:6" ht="12.75">
      <c r="A37" s="14" t="s">
        <v>29</v>
      </c>
      <c r="B37" s="137" t="s">
        <v>30</v>
      </c>
      <c r="C37" s="15"/>
      <c r="D37" s="16"/>
      <c r="E37" s="16"/>
      <c r="F37" s="17">
        <f>SUM(F38:F38)</f>
        <v>0</v>
      </c>
    </row>
    <row r="38" spans="1:6" ht="12.75">
      <c r="A38" s="18">
        <v>1</v>
      </c>
      <c r="B38" s="139"/>
      <c r="C38" s="24"/>
      <c r="D38" s="25"/>
      <c r="E38" s="26"/>
      <c r="F38" s="22">
        <f>D38*E38</f>
        <v>0</v>
      </c>
    </row>
    <row r="39" spans="1:6" ht="12.75">
      <c r="A39" s="14" t="s">
        <v>31</v>
      </c>
      <c r="B39" s="137" t="s">
        <v>32</v>
      </c>
      <c r="C39" s="15"/>
      <c r="D39" s="16"/>
      <c r="E39" s="16"/>
      <c r="F39" s="17">
        <f>SUM(F40:F41)</f>
        <v>0</v>
      </c>
    </row>
    <row r="40" spans="1:6" ht="12.75">
      <c r="A40" s="27">
        <v>1</v>
      </c>
      <c r="B40" s="139"/>
      <c r="C40" s="24"/>
      <c r="D40" s="25"/>
      <c r="E40" s="26"/>
      <c r="F40" s="22">
        <f>D40*E40</f>
        <v>0</v>
      </c>
    </row>
    <row r="41" spans="1:6" ht="12.75">
      <c r="A41" s="27">
        <v>2</v>
      </c>
      <c r="B41" s="139"/>
      <c r="C41" s="24"/>
      <c r="D41" s="25"/>
      <c r="E41" s="26"/>
      <c r="F41" s="22">
        <f>D41*E41</f>
        <v>0</v>
      </c>
    </row>
    <row r="42" spans="1:6" ht="12.75">
      <c r="A42" s="14" t="s">
        <v>65</v>
      </c>
      <c r="B42" s="137" t="s">
        <v>33</v>
      </c>
      <c r="C42" s="15"/>
      <c r="D42" s="16"/>
      <c r="E42" s="16"/>
      <c r="F42" s="17">
        <f>SUM(F43:F44)</f>
        <v>0</v>
      </c>
    </row>
    <row r="43" spans="1:6" ht="12.75">
      <c r="A43" s="27">
        <v>1</v>
      </c>
      <c r="B43" s="139"/>
      <c r="C43" s="24"/>
      <c r="D43" s="25"/>
      <c r="E43" s="26"/>
      <c r="F43" s="22">
        <f>D43*E43</f>
        <v>0</v>
      </c>
    </row>
    <row r="44" spans="1:6" ht="13.5" thickBot="1">
      <c r="A44" s="27">
        <v>2</v>
      </c>
      <c r="B44" s="139"/>
      <c r="C44" s="24"/>
      <c r="D44" s="25"/>
      <c r="E44" s="26"/>
      <c r="F44" s="22">
        <f>D44*E44</f>
        <v>0</v>
      </c>
    </row>
    <row r="45" spans="1:6" ht="19.5" customHeight="1" thickBot="1">
      <c r="A45" s="28" t="s">
        <v>34</v>
      </c>
      <c r="B45" s="115" t="s">
        <v>35</v>
      </c>
      <c r="C45" s="116"/>
      <c r="D45" s="116"/>
      <c r="E45" s="117"/>
      <c r="F45" s="93">
        <f>SUM(F5+F19+F22+F25+F28)</f>
        <v>0</v>
      </c>
    </row>
    <row r="46" spans="1:6" ht="12.75">
      <c r="A46" s="29"/>
      <c r="B46" s="140" t="s">
        <v>36</v>
      </c>
      <c r="C46" s="30"/>
      <c r="D46" s="30"/>
      <c r="E46" s="30"/>
      <c r="F46" s="31"/>
    </row>
    <row r="47" spans="1:6" ht="12.75">
      <c r="A47" s="11" t="s">
        <v>37</v>
      </c>
      <c r="B47" s="136" t="s">
        <v>70</v>
      </c>
      <c r="C47" s="12"/>
      <c r="D47" s="12"/>
      <c r="E47" s="12"/>
      <c r="F47" s="13">
        <f>F48</f>
        <v>0</v>
      </c>
    </row>
    <row r="48" spans="1:6" ht="13.5" thickBot="1">
      <c r="A48" s="18">
        <v>1</v>
      </c>
      <c r="B48" s="138" t="s">
        <v>78</v>
      </c>
      <c r="C48" s="24"/>
      <c r="D48" s="20"/>
      <c r="E48" s="19"/>
      <c r="F48" s="22">
        <f>F45*0.07</f>
        <v>0</v>
      </c>
    </row>
    <row r="49" spans="1:6" ht="16.5" thickBot="1">
      <c r="A49" s="72" t="s">
        <v>38</v>
      </c>
      <c r="B49" s="141" t="s">
        <v>71</v>
      </c>
      <c r="C49" s="73"/>
      <c r="D49" s="73"/>
      <c r="E49" s="74"/>
      <c r="F49" s="75">
        <f>SUM(F45,F47)</f>
        <v>0</v>
      </c>
    </row>
    <row r="50" spans="1:6" ht="12.75">
      <c r="A50" s="1"/>
      <c r="B50" s="142"/>
      <c r="C50" s="1"/>
      <c r="D50" s="1"/>
      <c r="E50" s="1"/>
      <c r="F50" s="1"/>
    </row>
    <row r="51" spans="1:6" ht="12.75">
      <c r="A51" s="32" t="s">
        <v>46</v>
      </c>
      <c r="B51" s="143"/>
      <c r="C51" s="32"/>
      <c r="D51" s="32"/>
      <c r="E51" s="32"/>
      <c r="F51" s="32"/>
    </row>
    <row r="52" spans="1:6" ht="12.75">
      <c r="A52" s="32"/>
      <c r="B52" s="143"/>
      <c r="C52" s="32"/>
      <c r="D52" s="32"/>
      <c r="E52" s="32"/>
      <c r="F52" s="32"/>
    </row>
    <row r="53" spans="1:6" ht="12.75">
      <c r="A53" s="32"/>
      <c r="B53" s="143"/>
      <c r="C53" s="32"/>
      <c r="D53" s="32"/>
      <c r="E53" s="32"/>
      <c r="F53" s="32"/>
    </row>
    <row r="54" spans="1:6" ht="15.75">
      <c r="A54" s="32"/>
      <c r="B54" s="144"/>
      <c r="C54" s="32"/>
      <c r="D54" s="32"/>
      <c r="E54" s="32"/>
      <c r="F54" s="32"/>
    </row>
    <row r="55" spans="1:6" ht="12.75">
      <c r="A55" s="32"/>
      <c r="B55" s="143"/>
      <c r="C55" s="32"/>
      <c r="D55" s="32"/>
      <c r="E55" s="33"/>
      <c r="F55" s="32"/>
    </row>
    <row r="56" spans="1:6" ht="12.75">
      <c r="A56" s="32"/>
      <c r="B56" s="143"/>
      <c r="C56" s="32"/>
      <c r="D56" s="32"/>
      <c r="E56" s="33"/>
      <c r="F56" s="32"/>
    </row>
    <row r="57" spans="1:6" ht="12.75">
      <c r="A57" s="1" t="s">
        <v>47</v>
      </c>
      <c r="B57" s="142"/>
      <c r="C57" s="1"/>
      <c r="D57" s="1"/>
      <c r="E57" s="1"/>
      <c r="F57" s="1"/>
    </row>
    <row r="58" spans="1:6" ht="12.75">
      <c r="A58" s="1"/>
      <c r="B58" s="142"/>
      <c r="C58" s="1"/>
      <c r="D58" s="1"/>
      <c r="E58" s="1"/>
      <c r="F58" s="1"/>
    </row>
  </sheetData>
  <sheetProtection/>
  <mergeCells count="1">
    <mergeCell ref="B45:E45"/>
  </mergeCells>
  <conditionalFormatting sqref="G7">
    <cfRule type="cellIs" priority="1" dxfId="2" operator="greaterThan" stopIfTrue="1">
      <formula>0.15</formula>
    </cfRule>
    <cfRule type="cellIs" priority="2" dxfId="1" operator="greaterThan" stopIfTrue="1">
      <formula>0.15</formula>
    </cfRule>
    <cfRule type="cellIs" priority="3" dxfId="0" operator="greaterThan" stopIfTrue="1">
      <formula>0.15</formula>
    </cfRule>
  </conditionalFormatting>
  <printOptions/>
  <pageMargins left="0.2755905511811024" right="0.1968503937007874" top="0.5118110236220472" bottom="0.6692913385826772" header="0.275590551181102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1">
      <selection activeCell="E12" sqref="E12"/>
    </sheetView>
  </sheetViews>
  <sheetFormatPr defaultColWidth="9.140625" defaultRowHeight="12.75"/>
  <cols>
    <col min="1" max="1" width="22.57421875" style="0" customWidth="1"/>
    <col min="2" max="2" width="25.8515625" style="0" customWidth="1"/>
    <col min="3" max="3" width="17.28125" style="0" customWidth="1"/>
    <col min="4" max="4" width="16.28125" style="0" customWidth="1"/>
    <col min="5" max="5" width="16.7109375" style="0" customWidth="1"/>
    <col min="6" max="6" width="17.28125" style="0" customWidth="1"/>
  </cols>
  <sheetData>
    <row r="1" spans="1:6" ht="15.75">
      <c r="A1" s="2" t="s">
        <v>83</v>
      </c>
      <c r="B1" s="1"/>
      <c r="C1" s="1"/>
      <c r="D1" s="1"/>
      <c r="E1" s="1"/>
      <c r="F1" s="1"/>
    </row>
    <row r="2" spans="1:6" ht="13.5" thickBot="1">
      <c r="A2" s="48"/>
      <c r="B2" s="48"/>
      <c r="C2" s="48"/>
      <c r="D2" s="48"/>
      <c r="E2" s="48"/>
      <c r="F2" s="49"/>
    </row>
    <row r="3" spans="1:6" ht="27" customHeight="1">
      <c r="A3" s="122" t="s">
        <v>58</v>
      </c>
      <c r="B3" s="123"/>
      <c r="C3" s="50"/>
      <c r="D3" s="51"/>
      <c r="E3" s="51"/>
      <c r="F3" s="124" t="s">
        <v>59</v>
      </c>
    </row>
    <row r="4" spans="1:6" ht="12.75" customHeight="1">
      <c r="A4" s="127" t="s">
        <v>60</v>
      </c>
      <c r="B4" s="128"/>
      <c r="C4" s="53"/>
      <c r="D4" s="54"/>
      <c r="E4" s="54"/>
      <c r="F4" s="125"/>
    </row>
    <row r="5" spans="1:6" ht="13.5" customHeight="1" thickBot="1">
      <c r="A5" s="129" t="s">
        <v>61</v>
      </c>
      <c r="B5" s="130"/>
      <c r="C5" s="55"/>
      <c r="D5" s="56"/>
      <c r="E5" s="56"/>
      <c r="F5" s="126"/>
    </row>
    <row r="6" spans="1:6" ht="32.25" customHeight="1">
      <c r="A6" s="131" t="s">
        <v>88</v>
      </c>
      <c r="B6" s="70" t="s">
        <v>66</v>
      </c>
      <c r="C6" s="57"/>
      <c r="D6" s="58"/>
      <c r="E6" s="58"/>
      <c r="F6" s="59">
        <f aca="true" t="shared" si="0" ref="F6:F11">SUM(C6:E6)</f>
        <v>0</v>
      </c>
    </row>
    <row r="7" spans="1:6" ht="12.75">
      <c r="A7" s="132"/>
      <c r="B7" s="52" t="s">
        <v>67</v>
      </c>
      <c r="C7" s="60"/>
      <c r="D7" s="61"/>
      <c r="E7" s="61"/>
      <c r="F7" s="62">
        <f t="shared" si="0"/>
        <v>0</v>
      </c>
    </row>
    <row r="8" spans="1:6" ht="12.75">
      <c r="A8" s="132"/>
      <c r="B8" s="52" t="s">
        <v>68</v>
      </c>
      <c r="C8" s="60"/>
      <c r="D8" s="61"/>
      <c r="E8" s="61"/>
      <c r="F8" s="62">
        <f t="shared" si="0"/>
        <v>0</v>
      </c>
    </row>
    <row r="9" spans="1:6" ht="12.75">
      <c r="A9" s="132"/>
      <c r="B9" s="52" t="s">
        <v>69</v>
      </c>
      <c r="C9" s="60"/>
      <c r="D9" s="61"/>
      <c r="E9" s="61"/>
      <c r="F9" s="62">
        <f t="shared" si="0"/>
        <v>0</v>
      </c>
    </row>
    <row r="10" spans="1:6" ht="13.5" thickBot="1">
      <c r="A10" s="132"/>
      <c r="B10" s="71" t="s">
        <v>74</v>
      </c>
      <c r="C10" s="60"/>
      <c r="D10" s="61"/>
      <c r="E10" s="61"/>
      <c r="F10" s="94">
        <f t="shared" si="0"/>
        <v>0</v>
      </c>
    </row>
    <row r="11" spans="1:6" ht="14.25" thickBot="1">
      <c r="A11" s="133"/>
      <c r="B11" s="63" t="s">
        <v>75</v>
      </c>
      <c r="C11" s="64">
        <f>SUM(C6:C10)</f>
        <v>0</v>
      </c>
      <c r="D11" s="64">
        <f>SUM(D6:D10)</f>
        <v>0</v>
      </c>
      <c r="E11" s="64">
        <f>SUM(E6:E10)</f>
        <v>0</v>
      </c>
      <c r="F11" s="95">
        <f t="shared" si="0"/>
        <v>0</v>
      </c>
    </row>
    <row r="12" spans="1:6" ht="12.75">
      <c r="A12" s="118" t="s">
        <v>62</v>
      </c>
      <c r="B12" s="119"/>
      <c r="C12" s="65" t="e">
        <f>C11/C5</f>
        <v>#DIV/0!</v>
      </c>
      <c r="D12" s="65" t="e">
        <f>D11/D5</f>
        <v>#DIV/0!</v>
      </c>
      <c r="E12" s="65" t="e">
        <f>E11/E5</f>
        <v>#DIV/0!</v>
      </c>
      <c r="F12" s="49"/>
    </row>
    <row r="13" spans="1:6" ht="13.5" customHeight="1" thickBot="1">
      <c r="A13" s="120" t="s">
        <v>63</v>
      </c>
      <c r="B13" s="121"/>
      <c r="C13" s="66"/>
      <c r="D13" s="67"/>
      <c r="E13" s="67"/>
      <c r="F13" s="49"/>
    </row>
    <row r="16" ht="12.75">
      <c r="A16" t="s">
        <v>89</v>
      </c>
    </row>
  </sheetData>
  <sheetProtection/>
  <mergeCells count="7">
    <mergeCell ref="A12:B12"/>
    <mergeCell ref="A13:B13"/>
    <mergeCell ref="A3:B3"/>
    <mergeCell ref="F3:F5"/>
    <mergeCell ref="A4:B4"/>
    <mergeCell ref="A5:B5"/>
    <mergeCell ref="A6:A11"/>
  </mergeCells>
  <printOptions/>
  <pageMargins left="0.24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Diána</dc:creator>
  <cp:keywords/>
  <dc:description/>
  <cp:lastModifiedBy>metykolorant</cp:lastModifiedBy>
  <cp:lastPrinted>2011-06-24T09:35:50Z</cp:lastPrinted>
  <dcterms:created xsi:type="dcterms:W3CDTF">2008-06-05T12:24:17Z</dcterms:created>
  <dcterms:modified xsi:type="dcterms:W3CDTF">2012-09-05T09:50:25Z</dcterms:modified>
  <cp:category/>
  <cp:version/>
  <cp:contentType/>
  <cp:contentStatus/>
</cp:coreProperties>
</file>