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Összesített ktgvetés" sheetId="1" r:id="rId1"/>
    <sheet name="Elszámolható ktg-ek és tev-ek" sheetId="2" r:id="rId2"/>
    <sheet name="Tervezett ktg-ek havi bontásban" sheetId="3" r:id="rId3"/>
    <sheet name="Fajlagos ktg-ek indikátoronként" sheetId="4" r:id="rId4"/>
  </sheets>
  <definedNames/>
  <calcPr fullCalcOnLoad="1"/>
</workbook>
</file>

<file path=xl/comments4.xml><?xml version="1.0" encoding="utf-8"?>
<comments xmlns="http://schemas.openxmlformats.org/spreadsheetml/2006/main">
  <authors>
    <author>Kov?cs Ildik?</author>
  </authors>
  <commentList>
    <comment ref="A7" authorId="0">
      <text>
        <r>
          <rPr>
            <b/>
            <sz val="8"/>
            <rFont val="Tahoma"/>
            <family val="2"/>
          </rPr>
          <t>Kovács Ildikó:</t>
        </r>
        <r>
          <rPr>
            <sz val="8"/>
            <rFont val="Tahoma"/>
            <family val="2"/>
          </rPr>
          <t xml:space="preserve">
csak a közvetlen költségekkel kell számolni.
</t>
        </r>
      </text>
    </comment>
  </commentList>
</comments>
</file>

<file path=xl/sharedStrings.xml><?xml version="1.0" encoding="utf-8"?>
<sst xmlns="http://schemas.openxmlformats.org/spreadsheetml/2006/main" count="205" uniqueCount="117">
  <si>
    <t>3.2. ELSZÁMOLHATÓ KÖLTSÉGEK ÉS TEVÉKENYSÉGEK</t>
  </si>
  <si>
    <t>Ref.</t>
  </si>
  <si>
    <t>Tevékenység</t>
  </si>
  <si>
    <t>Menny. e. (fő, db, óra stb.)</t>
  </si>
  <si>
    <t>Egységek száma</t>
  </si>
  <si>
    <t>1. Elszámolható KÖZVETLEN költségek</t>
  </si>
  <si>
    <t>A</t>
  </si>
  <si>
    <t>Közvetlen személyi költségek</t>
  </si>
  <si>
    <t>A1</t>
  </si>
  <si>
    <t>Bruttó bérköltség</t>
  </si>
  <si>
    <t xml:space="preserve"> - </t>
  </si>
  <si>
    <t>A2</t>
  </si>
  <si>
    <t>Munkaadót terhelő járulékok</t>
  </si>
  <si>
    <t>A3</t>
  </si>
  <si>
    <t>Egyéb személyi juttatások</t>
  </si>
  <si>
    <t>B</t>
  </si>
  <si>
    <t>Eszközök</t>
  </si>
  <si>
    <t>C</t>
  </si>
  <si>
    <t>Ingatlan</t>
  </si>
  <si>
    <t>D</t>
  </si>
  <si>
    <t>Alvállalkozók</t>
  </si>
  <si>
    <t>E</t>
  </si>
  <si>
    <t>Egyéb közvetlen költségek</t>
  </si>
  <si>
    <t>E1</t>
  </si>
  <si>
    <t>E2</t>
  </si>
  <si>
    <t>Fogyasztási cikkek és készletek</t>
  </si>
  <si>
    <t>E3</t>
  </si>
  <si>
    <t>Szolgáltatások</t>
  </si>
  <si>
    <t>E4</t>
  </si>
  <si>
    <t>Szakértői díjak</t>
  </si>
  <si>
    <t>E5</t>
  </si>
  <si>
    <t>Uniós finanszírozással kapcsolatos költségek</t>
  </si>
  <si>
    <t>Célcsoportot érintő speciális költségek</t>
  </si>
  <si>
    <t>F</t>
  </si>
  <si>
    <t>KÖZVETLEN KÖLTSÉGEK ÖSSZESEN (A+B+C+D+E)</t>
  </si>
  <si>
    <t xml:space="preserve">2. Elszámolható KÖZVETETT költségek </t>
  </si>
  <si>
    <t>G</t>
  </si>
  <si>
    <t>Közvetett személyi költségek</t>
  </si>
  <si>
    <t>H</t>
  </si>
  <si>
    <t>Igazgatási költségek</t>
  </si>
  <si>
    <t>I</t>
  </si>
  <si>
    <t>Rezsiköltségek</t>
  </si>
  <si>
    <t>J</t>
  </si>
  <si>
    <t>Egyéb közvetett költségek</t>
  </si>
  <si>
    <t>K</t>
  </si>
  <si>
    <t>L</t>
  </si>
  <si>
    <t>M</t>
  </si>
  <si>
    <t>Projekthez kötődő bevételek</t>
  </si>
  <si>
    <t>A kedvezményezett és más projektpartnerek hozzájárulása</t>
  </si>
  <si>
    <t xml:space="preserve">Alulírott ……….., nyilatkozom, hogy a projekt költségvetése bruttó / nettó* összegeket tartalmaz. </t>
  </si>
  <si>
    <t>PH</t>
  </si>
  <si>
    <t>…………………………………….</t>
  </si>
  <si>
    <t>Pályázó cégszerű aláírása</t>
  </si>
  <si>
    <t>*A megfelelő rész aláhúzandó.</t>
  </si>
  <si>
    <r>
      <t>3. A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PROJEKT KÖLTSÉGVETÉSE</t>
    </r>
  </si>
  <si>
    <t>3.1. A projekt összesített költségvetése</t>
  </si>
  <si>
    <t>Ft</t>
  </si>
  <si>
    <t>Megnevezés</t>
  </si>
  <si>
    <t xml:space="preserve">Kiadások </t>
  </si>
  <si>
    <t>1. Elszámolható közvetlen költségek</t>
  </si>
  <si>
    <t>Közvetlen költségek összesen (A+B+C+D+E)</t>
  </si>
  <si>
    <t>REF</t>
  </si>
  <si>
    <t xml:space="preserve">Bevételek </t>
  </si>
  <si>
    <t>Alvállalkozók (max. 40%-a F-nek)</t>
  </si>
  <si>
    <t>3.3. TERVEZETT KÖLTSÉGEK ÜTEMEZÉSE</t>
  </si>
  <si>
    <t>Költségkategóriák    -    Hónap</t>
  </si>
  <si>
    <t>Összes elszámolható költség</t>
  </si>
  <si>
    <t>Bevétel</t>
  </si>
  <si>
    <t>Előző havi egyenleg</t>
  </si>
  <si>
    <t>Tárgyhavi egyenleg</t>
  </si>
  <si>
    <t xml:space="preserve">3.4. MUTATÓNKÉNTI FAJLAGOS KÖLTSÉGEK </t>
  </si>
  <si>
    <t>Mutató megnevezése</t>
  </si>
  <si>
    <t>X1</t>
  </si>
  <si>
    <t>X2</t>
  </si>
  <si>
    <t>X3</t>
  </si>
  <si>
    <t>X4</t>
  </si>
  <si>
    <t>Összesen</t>
  </si>
  <si>
    <t>Mutató mértékegysége (fő,db,hó)</t>
  </si>
  <si>
    <t>Mutató értéke</t>
  </si>
  <si>
    <t>Mutató teljesítésének költségvonzata (Ft)</t>
  </si>
  <si>
    <t>Mutató teljesítésének fajlagos költsége</t>
  </si>
  <si>
    <t>Fajlagos költség mértékegysége (Ft/fő, Ft/db, Ft/hó)</t>
  </si>
  <si>
    <t>Összes igényelt támogatás</t>
  </si>
  <si>
    <t>E6</t>
  </si>
  <si>
    <t>A - Közvetlen személyi költségek</t>
  </si>
  <si>
    <t>B - Eszközök</t>
  </si>
  <si>
    <t>C - Ingatlan</t>
  </si>
  <si>
    <t>D - Alvállalkozók</t>
  </si>
  <si>
    <t>Közvetett költségek</t>
  </si>
  <si>
    <t>G1</t>
  </si>
  <si>
    <t>G2</t>
  </si>
  <si>
    <t>G3</t>
  </si>
  <si>
    <t>G4</t>
  </si>
  <si>
    <t>Összes bevétel az elszámolható költségekre (I+J+K+L)</t>
  </si>
  <si>
    <t xml:space="preserve">Közvetlen személyi költségek </t>
  </si>
  <si>
    <t>E - Egyéb közvetlen költségek</t>
  </si>
  <si>
    <t>Úti és ellátási költségek</t>
  </si>
  <si>
    <t>Ingatlan (Vásárlás, építés, felújítás, vagy bérlet)</t>
  </si>
  <si>
    <t xml:space="preserve"> -</t>
  </si>
  <si>
    <t>Célhoz kötött bevételekből fedezett költségek</t>
  </si>
  <si>
    <t>Összes elszámolható KÖZVETLEN és KÖZVETETT költség (F+G)</t>
  </si>
  <si>
    <t>ÖSSZES ELSZÁMOLHATÓ KÖLTSÉG (H+I)</t>
  </si>
  <si>
    <t>2. Közvetett költségek összesen  (max. 20%-a F-nek)</t>
  </si>
  <si>
    <t>Összes elszámolható közvetlen és közvetett költség (F+G)</t>
  </si>
  <si>
    <t>ÖSSZES ELSZÁMOLHATÓ KÖLTSÉG</t>
  </si>
  <si>
    <t xml:space="preserve">Nettó egységár </t>
  </si>
  <si>
    <t>Projektben elszámolható költség költség [Ft]</t>
  </si>
  <si>
    <t>Nettó összesen Ft</t>
  </si>
  <si>
    <t>Nettó összesen ÁFA-ja Ft</t>
  </si>
  <si>
    <t>Az ÁFÁ-t csak abban az esetben töltse ki a szervezet, ha Bruttó módon tervez!</t>
  </si>
  <si>
    <t>ÁFA kulcs %</t>
  </si>
  <si>
    <t>F - Közvetlen elszámolható költségek összesen</t>
  </si>
  <si>
    <t>Megjegyzés:</t>
  </si>
  <si>
    <t>A táblázat kitöltése bruttó/nettó értékekkel a tervezésnek (nyilatkozatnak) megfelelően.</t>
  </si>
  <si>
    <t>Igényelt közösségi hozzájárulás (EVA támogatás 75%)</t>
  </si>
  <si>
    <t>Allokáció éve: ___________________</t>
  </si>
  <si>
    <t>Nemzeti hozzájárulás (BM max. 25%)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</si>
</sst>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@"/>
    <numFmt numFmtId="165" formatCode="#,##0\ 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left" vertical="center"/>
    </xf>
    <xf numFmtId="3" fontId="3" fillId="34" borderId="16" xfId="0" applyNumberFormat="1" applyFont="1" applyFill="1" applyBorder="1" applyAlignment="1">
      <alignment horizontal="left" vertical="center"/>
    </xf>
    <xf numFmtId="3" fontId="3" fillId="34" borderId="17" xfId="0" applyNumberFormat="1" applyFont="1" applyFill="1" applyBorder="1" applyAlignment="1">
      <alignment horizontal="left" vertical="center"/>
    </xf>
    <xf numFmtId="3" fontId="3" fillId="35" borderId="18" xfId="0" applyNumberFormat="1" applyFont="1" applyFill="1" applyBorder="1" applyAlignment="1">
      <alignment horizontal="center" vertical="center"/>
    </xf>
    <xf numFmtId="164" fontId="3" fillId="35" borderId="19" xfId="0" applyNumberFormat="1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left" vertical="center"/>
    </xf>
    <xf numFmtId="165" fontId="3" fillId="36" borderId="21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164" fontId="6" fillId="35" borderId="19" xfId="0" applyNumberFormat="1" applyFont="1" applyFill="1" applyBorder="1" applyAlignment="1">
      <alignment horizontal="left" vertical="center"/>
    </xf>
    <xf numFmtId="3" fontId="6" fillId="35" borderId="22" xfId="0" applyNumberFormat="1" applyFont="1" applyFill="1" applyBorder="1" applyAlignment="1">
      <alignment horizontal="left" vertical="center"/>
    </xf>
    <xf numFmtId="3" fontId="6" fillId="35" borderId="20" xfId="0" applyNumberFormat="1" applyFont="1" applyFill="1" applyBorder="1" applyAlignment="1">
      <alignment horizontal="left" vertical="center"/>
    </xf>
    <xf numFmtId="165" fontId="0" fillId="35" borderId="21" xfId="0" applyNumberForma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center" vertical="center"/>
    </xf>
    <xf numFmtId="164" fontId="0" fillId="37" borderId="19" xfId="0" applyNumberFormat="1" applyFont="1" applyFill="1" applyBorder="1" applyAlignment="1" applyProtection="1">
      <alignment vertical="center"/>
      <protection locked="0"/>
    </xf>
    <xf numFmtId="3" fontId="0" fillId="37" borderId="23" xfId="0" applyNumberFormat="1" applyFont="1" applyFill="1" applyBorder="1" applyAlignment="1" applyProtection="1">
      <alignment horizontal="center" vertical="center"/>
      <protection locked="0"/>
    </xf>
    <xf numFmtId="0" fontId="0" fillId="37" borderId="23" xfId="0" applyNumberFormat="1" applyFont="1" applyFill="1" applyBorder="1" applyAlignment="1" applyProtection="1">
      <alignment horizontal="center" vertical="center"/>
      <protection locked="0"/>
    </xf>
    <xf numFmtId="165" fontId="0" fillId="37" borderId="23" xfId="0" applyNumberFormat="1" applyFont="1" applyFill="1" applyBorder="1" applyAlignment="1" applyProtection="1">
      <alignment vertical="center"/>
      <protection locked="0"/>
    </xf>
    <xf numFmtId="165" fontId="0" fillId="0" borderId="21" xfId="0" applyNumberFormat="1" applyFont="1" applyBorder="1" applyAlignment="1">
      <alignment vertical="center"/>
    </xf>
    <xf numFmtId="165" fontId="3" fillId="38" borderId="21" xfId="0" applyNumberFormat="1" applyFont="1" applyFill="1" applyBorder="1" applyAlignment="1" applyProtection="1">
      <alignment vertical="center"/>
      <protection/>
    </xf>
    <xf numFmtId="164" fontId="0" fillId="37" borderId="24" xfId="0" applyNumberFormat="1" applyFont="1" applyFill="1" applyBorder="1" applyAlignment="1" applyProtection="1">
      <alignment vertical="center"/>
      <protection locked="0"/>
    </xf>
    <xf numFmtId="3" fontId="0" fillId="37" borderId="25" xfId="0" applyNumberFormat="1" applyFont="1" applyFill="1" applyBorder="1" applyAlignment="1" applyProtection="1">
      <alignment horizontal="center" vertical="center"/>
      <protection locked="0"/>
    </xf>
    <xf numFmtId="0" fontId="0" fillId="37" borderId="25" xfId="0" applyNumberFormat="1" applyFont="1" applyFill="1" applyBorder="1" applyAlignment="1" applyProtection="1">
      <alignment horizontal="center" vertical="center"/>
      <protection locked="0"/>
    </xf>
    <xf numFmtId="3" fontId="0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165" fontId="3" fillId="34" borderId="13" xfId="0" applyNumberFormat="1" applyFont="1" applyFill="1" applyBorder="1" applyAlignment="1">
      <alignment horizontal="right" vertical="center"/>
    </xf>
    <xf numFmtId="3" fontId="3" fillId="0" borderId="28" xfId="0" applyNumberFormat="1" applyFont="1" applyBorder="1" applyAlignment="1">
      <alignment horizontal="center" vertical="center"/>
    </xf>
    <xf numFmtId="164" fontId="3" fillId="34" borderId="29" xfId="0" applyNumberFormat="1" applyFont="1" applyFill="1" applyBorder="1" applyAlignment="1">
      <alignment horizontal="left" vertical="center"/>
    </xf>
    <xf numFmtId="3" fontId="3" fillId="34" borderId="30" xfId="0" applyNumberFormat="1" applyFont="1" applyFill="1" applyBorder="1" applyAlignment="1">
      <alignment horizontal="left" vertical="center"/>
    </xf>
    <xf numFmtId="3" fontId="3" fillId="34" borderId="31" xfId="0" applyNumberFormat="1" applyFont="1" applyFill="1" applyBorder="1" applyAlignment="1">
      <alignment horizontal="left" vertical="center"/>
    </xf>
    <xf numFmtId="3" fontId="0" fillId="0" borderId="32" xfId="0" applyNumberFormat="1" applyFont="1" applyFill="1" applyBorder="1" applyAlignment="1">
      <alignment horizontal="center" vertical="center"/>
    </xf>
    <xf numFmtId="164" fontId="0" fillId="37" borderId="2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center"/>
    </xf>
    <xf numFmtId="3" fontId="3" fillId="39" borderId="28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13" fillId="0" borderId="34" xfId="0" applyNumberFormat="1" applyFont="1" applyBorder="1" applyAlignment="1">
      <alignment horizontal="left" vertical="center"/>
    </xf>
    <xf numFmtId="3" fontId="3" fillId="0" borderId="35" xfId="0" applyNumberFormat="1" applyFont="1" applyBorder="1" applyAlignment="1">
      <alignment horizontal="center" vertical="center"/>
    </xf>
    <xf numFmtId="165" fontId="3" fillId="0" borderId="36" xfId="0" applyNumberFormat="1" applyFont="1" applyFill="1" applyBorder="1" applyAlignment="1">
      <alignment horizontal="right" vertical="center"/>
    </xf>
    <xf numFmtId="165" fontId="0" fillId="0" borderId="36" xfId="0" applyNumberFormat="1" applyFill="1" applyBorder="1" applyAlignment="1">
      <alignment horizontal="right" vertical="center"/>
    </xf>
    <xf numFmtId="165" fontId="3" fillId="0" borderId="23" xfId="0" applyNumberFormat="1" applyFont="1" applyFill="1" applyBorder="1" applyAlignment="1">
      <alignment horizontal="right" vertical="center"/>
    </xf>
    <xf numFmtId="165" fontId="0" fillId="0" borderId="23" xfId="0" applyNumberForma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5" fontId="0" fillId="0" borderId="36" xfId="0" applyNumberFormat="1" applyBorder="1" applyAlignment="1">
      <alignment horizontal="right" vertical="center"/>
    </xf>
    <xf numFmtId="164" fontId="0" fillId="0" borderId="38" xfId="0" applyNumberFormat="1" applyBorder="1" applyAlignment="1">
      <alignment vertical="center"/>
    </xf>
    <xf numFmtId="165" fontId="0" fillId="0" borderId="38" xfId="0" applyNumberFormat="1" applyBorder="1" applyAlignment="1">
      <alignment horizontal="right" vertical="center"/>
    </xf>
    <xf numFmtId="165" fontId="0" fillId="0" borderId="38" xfId="0" applyNumberForma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" fontId="14" fillId="0" borderId="42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39" xfId="0" applyNumberFormat="1" applyFont="1" applyBorder="1" applyAlignment="1">
      <alignment horizontal="right" vertical="center"/>
    </xf>
    <xf numFmtId="3" fontId="14" fillId="0" borderId="40" xfId="0" applyNumberFormat="1" applyFont="1" applyBorder="1" applyAlignment="1">
      <alignment horizontal="right" vertical="center"/>
    </xf>
    <xf numFmtId="3" fontId="14" fillId="0" borderId="41" xfId="0" applyNumberFormat="1" applyFont="1" applyBorder="1" applyAlignment="1">
      <alignment horizontal="right" vertical="center"/>
    </xf>
    <xf numFmtId="3" fontId="14" fillId="0" borderId="44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3" fontId="14" fillId="0" borderId="21" xfId="0" applyNumberFormat="1" applyFont="1" applyBorder="1" applyAlignment="1">
      <alignment horizontal="right" vertical="center"/>
    </xf>
    <xf numFmtId="3" fontId="14" fillId="0" borderId="45" xfId="0" applyNumberFormat="1" applyFont="1" applyBorder="1" applyAlignment="1">
      <alignment vertical="center"/>
    </xf>
    <xf numFmtId="3" fontId="16" fillId="0" borderId="46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vertical="center"/>
    </xf>
    <xf numFmtId="3" fontId="14" fillId="0" borderId="48" xfId="0" applyNumberFormat="1" applyFont="1" applyBorder="1" applyAlignment="1">
      <alignment horizontal="center" vertical="center"/>
    </xf>
    <xf numFmtId="3" fontId="14" fillId="0" borderId="49" xfId="0" applyNumberFormat="1" applyFont="1" applyBorder="1" applyAlignment="1">
      <alignment horizontal="center" vertical="center"/>
    </xf>
    <xf numFmtId="1" fontId="14" fillId="0" borderId="50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 vertical="center"/>
    </xf>
    <xf numFmtId="1" fontId="14" fillId="0" borderId="5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39" borderId="53" xfId="0" applyNumberFormat="1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center" vertical="center"/>
    </xf>
    <xf numFmtId="165" fontId="3" fillId="0" borderId="54" xfId="0" applyNumberFormat="1" applyFont="1" applyFill="1" applyBorder="1" applyAlignment="1">
      <alignment horizontal="right" vertical="center"/>
    </xf>
    <xf numFmtId="165" fontId="0" fillId="0" borderId="54" xfId="0" applyNumberFormat="1" applyFill="1" applyBorder="1" applyAlignment="1">
      <alignment horizontal="right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right" vertical="center"/>
    </xf>
    <xf numFmtId="165" fontId="0" fillId="0" borderId="25" xfId="0" applyNumberFormat="1" applyFill="1" applyBorder="1" applyAlignment="1">
      <alignment horizontal="right" vertical="center"/>
    </xf>
    <xf numFmtId="164" fontId="0" fillId="0" borderId="24" xfId="0" applyNumberFormat="1" applyFont="1" applyFill="1" applyBorder="1" applyAlignment="1">
      <alignment vertical="center"/>
    </xf>
    <xf numFmtId="165" fontId="3" fillId="35" borderId="36" xfId="0" applyNumberFormat="1" applyFont="1" applyFill="1" applyBorder="1" applyAlignment="1">
      <alignment horizontal="right" vertical="center"/>
    </xf>
    <xf numFmtId="164" fontId="0" fillId="35" borderId="19" xfId="0" applyNumberFormat="1" applyFont="1" applyFill="1" applyBorder="1" applyAlignment="1">
      <alignment vertical="center"/>
    </xf>
    <xf numFmtId="164" fontId="0" fillId="35" borderId="25" xfId="0" applyNumberFormat="1" applyFont="1" applyFill="1" applyBorder="1" applyAlignment="1">
      <alignment vertical="center"/>
    </xf>
    <xf numFmtId="165" fontId="3" fillId="35" borderId="23" xfId="0" applyNumberFormat="1" applyFont="1" applyFill="1" applyBorder="1" applyAlignment="1">
      <alignment horizontal="right" vertical="center"/>
    </xf>
    <xf numFmtId="165" fontId="0" fillId="35" borderId="23" xfId="0" applyNumberFormat="1" applyFill="1" applyBorder="1" applyAlignment="1">
      <alignment horizontal="right" vertical="center"/>
    </xf>
    <xf numFmtId="165" fontId="3" fillId="35" borderId="25" xfId="0" applyNumberFormat="1" applyFont="1" applyFill="1" applyBorder="1" applyAlignment="1">
      <alignment horizontal="right" vertical="center"/>
    </xf>
    <xf numFmtId="164" fontId="0" fillId="35" borderId="15" xfId="0" applyNumberFormat="1" applyFont="1" applyFill="1" applyBorder="1" applyAlignment="1">
      <alignment vertical="center"/>
    </xf>
    <xf numFmtId="165" fontId="0" fillId="35" borderId="36" xfId="0" applyNumberFormat="1" applyFill="1" applyBorder="1" applyAlignment="1">
      <alignment horizontal="right" vertical="center"/>
    </xf>
    <xf numFmtId="165" fontId="0" fillId="35" borderId="23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164" fontId="3" fillId="34" borderId="55" xfId="0" applyNumberFormat="1" applyFont="1" applyFill="1" applyBorder="1" applyAlignment="1">
      <alignment vertical="center"/>
    </xf>
    <xf numFmtId="3" fontId="7" fillId="34" borderId="55" xfId="0" applyNumberFormat="1" applyFont="1" applyFill="1" applyBorder="1" applyAlignment="1">
      <alignment horizontal="right" vertical="center"/>
    </xf>
    <xf numFmtId="3" fontId="7" fillId="34" borderId="56" xfId="0" applyNumberFormat="1" applyFont="1" applyFill="1" applyBorder="1" applyAlignment="1">
      <alignment horizontal="right" vertical="center"/>
    </xf>
    <xf numFmtId="165" fontId="7" fillId="34" borderId="13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3" fontId="3" fillId="0" borderId="50" xfId="0" applyNumberFormat="1" applyFont="1" applyFill="1" applyBorder="1" applyAlignment="1">
      <alignment horizontal="center" vertical="center"/>
    </xf>
    <xf numFmtId="164" fontId="3" fillId="34" borderId="57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 horizontal="right"/>
    </xf>
    <xf numFmtId="4" fontId="3" fillId="39" borderId="11" xfId="0" applyNumberFormat="1" applyFont="1" applyFill="1" applyBorder="1" applyAlignment="1">
      <alignment/>
    </xf>
    <xf numFmtId="4" fontId="3" fillId="0" borderId="0" xfId="0" applyNumberFormat="1" applyFont="1" applyAlignment="1">
      <alignment horizontal="right" vertical="center"/>
    </xf>
    <xf numFmtId="4" fontId="3" fillId="39" borderId="44" xfId="0" applyNumberFormat="1" applyFont="1" applyFill="1" applyBorder="1" applyAlignment="1">
      <alignment horizontal="center" vertical="center"/>
    </xf>
    <xf numFmtId="4" fontId="3" fillId="34" borderId="45" xfId="0" applyNumberFormat="1" applyFont="1" applyFill="1" applyBorder="1" applyAlignment="1">
      <alignment horizontal="left" vertical="center"/>
    </xf>
    <xf numFmtId="4" fontId="3" fillId="0" borderId="45" xfId="0" applyNumberFormat="1" applyFont="1" applyFill="1" applyBorder="1" applyAlignment="1">
      <alignment vertical="center"/>
    </xf>
    <xf numFmtId="4" fontId="3" fillId="40" borderId="45" xfId="0" applyNumberFormat="1" applyFont="1" applyFill="1" applyBorder="1" applyAlignment="1">
      <alignment vertical="center"/>
    </xf>
    <xf numFmtId="4" fontId="3" fillId="33" borderId="47" xfId="0" applyNumberFormat="1" applyFont="1" applyFill="1" applyBorder="1" applyAlignment="1" applyProtection="1">
      <alignment vertical="center"/>
      <protection locked="0"/>
    </xf>
    <xf numFmtId="4" fontId="3" fillId="34" borderId="47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center" vertical="center"/>
    </xf>
    <xf numFmtId="3" fontId="3" fillId="39" borderId="14" xfId="0" applyNumberFormat="1" applyFont="1" applyFill="1" applyBorder="1" applyAlignment="1">
      <alignment horizontal="center" vertical="center"/>
    </xf>
    <xf numFmtId="4" fontId="3" fillId="39" borderId="58" xfId="0" applyNumberFormat="1" applyFont="1" applyFill="1" applyBorder="1" applyAlignment="1">
      <alignment horizontal="center" vertical="center"/>
    </xf>
    <xf numFmtId="4" fontId="3" fillId="34" borderId="45" xfId="0" applyNumberFormat="1" applyFont="1" applyFill="1" applyBorder="1" applyAlignment="1">
      <alignment vertical="center"/>
    </xf>
    <xf numFmtId="4" fontId="3" fillId="34" borderId="45" xfId="0" applyNumberFormat="1" applyFont="1" applyFill="1" applyBorder="1" applyAlignment="1">
      <alignment horizontal="right" vertical="center"/>
    </xf>
    <xf numFmtId="4" fontId="3" fillId="33" borderId="45" xfId="0" applyNumberFormat="1" applyFont="1" applyFill="1" applyBorder="1" applyAlignment="1">
      <alignment vertical="center"/>
    </xf>
    <xf numFmtId="165" fontId="0" fillId="35" borderId="36" xfId="0" applyNumberFormat="1" applyFont="1" applyFill="1" applyBorder="1" applyAlignment="1">
      <alignment horizontal="right" vertical="center"/>
    </xf>
    <xf numFmtId="164" fontId="3" fillId="34" borderId="59" xfId="0" applyNumberFormat="1" applyFont="1" applyFill="1" applyBorder="1" applyAlignment="1">
      <alignment vertical="center" wrapText="1"/>
    </xf>
    <xf numFmtId="164" fontId="3" fillId="34" borderId="55" xfId="0" applyNumberFormat="1" applyFont="1" applyFill="1" applyBorder="1" applyAlignment="1">
      <alignment vertical="center" wrapText="1"/>
    </xf>
    <xf numFmtId="3" fontId="3" fillId="33" borderId="60" xfId="0" applyNumberFormat="1" applyFont="1" applyFill="1" applyBorder="1" applyAlignment="1">
      <alignment horizontal="center" vertical="center" wrapText="1"/>
    </xf>
    <xf numFmtId="165" fontId="0" fillId="37" borderId="19" xfId="0" applyNumberFormat="1" applyFont="1" applyFill="1" applyBorder="1" applyAlignment="1" applyProtection="1">
      <alignment vertical="center"/>
      <protection locked="0"/>
    </xf>
    <xf numFmtId="165" fontId="0" fillId="37" borderId="24" xfId="0" applyNumberFormat="1" applyFont="1" applyFill="1" applyBorder="1" applyAlignment="1" applyProtection="1">
      <alignment vertical="center"/>
      <protection locked="0"/>
    </xf>
    <xf numFmtId="3" fontId="0" fillId="37" borderId="19" xfId="0" applyNumberFormat="1" applyFont="1" applyFill="1" applyBorder="1" applyAlignment="1" applyProtection="1">
      <alignment horizontal="center" vertical="center"/>
      <protection locked="0"/>
    </xf>
    <xf numFmtId="165" fontId="0" fillId="37" borderId="19" xfId="0" applyNumberFormat="1" applyFont="1" applyFill="1" applyBorder="1" applyAlignment="1" applyProtection="1">
      <alignment horizontal="center" vertical="center"/>
      <protection locked="0"/>
    </xf>
    <xf numFmtId="165" fontId="0" fillId="37" borderId="24" xfId="0" applyNumberFormat="1" applyFont="1" applyFill="1" applyBorder="1" applyAlignment="1" applyProtection="1">
      <alignment horizontal="center" vertical="center"/>
      <protection locked="0"/>
    </xf>
    <xf numFmtId="164" fontId="3" fillId="34" borderId="53" xfId="0" applyNumberFormat="1" applyFont="1" applyFill="1" applyBorder="1" applyAlignment="1">
      <alignment vertical="center" wrapText="1"/>
    </xf>
    <xf numFmtId="165" fontId="7" fillId="34" borderId="11" xfId="0" applyNumberFormat="1" applyFont="1" applyFill="1" applyBorder="1" applyAlignment="1">
      <alignment horizontal="right" vertical="center"/>
    </xf>
    <xf numFmtId="164" fontId="3" fillId="34" borderId="11" xfId="0" applyNumberFormat="1" applyFont="1" applyFill="1" applyBorder="1" applyAlignment="1">
      <alignment vertical="center" wrapText="1"/>
    </xf>
    <xf numFmtId="3" fontId="6" fillId="35" borderId="23" xfId="0" applyNumberFormat="1" applyFont="1" applyFill="1" applyBorder="1" applyAlignment="1">
      <alignment horizontal="left" vertical="center"/>
    </xf>
    <xf numFmtId="3" fontId="6" fillId="35" borderId="23" xfId="0" applyNumberFormat="1" applyFont="1" applyFill="1" applyBorder="1" applyAlignment="1">
      <alignment horizontal="right" vertical="center"/>
    </xf>
    <xf numFmtId="165" fontId="0" fillId="35" borderId="23" xfId="0" applyNumberForma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6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164" fontId="3" fillId="34" borderId="59" xfId="0" applyNumberFormat="1" applyFont="1" applyFill="1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164" fontId="3" fillId="34" borderId="55" xfId="0" applyNumberFormat="1" applyFont="1" applyFill="1" applyBorder="1" applyAlignment="1">
      <alignment vertical="center" wrapText="1"/>
    </xf>
    <xf numFmtId="164" fontId="3" fillId="34" borderId="56" xfId="0" applyNumberFormat="1" applyFont="1" applyFill="1" applyBorder="1" applyAlignment="1">
      <alignment vertical="center" wrapText="1"/>
    </xf>
    <xf numFmtId="3" fontId="3" fillId="0" borderId="6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3" fillId="39" borderId="41" xfId="0" applyNumberFormat="1" applyFont="1" applyFill="1" applyBorder="1" applyAlignment="1">
      <alignment horizontal="center" vertical="center"/>
    </xf>
    <xf numFmtId="164" fontId="3" fillId="34" borderId="21" xfId="0" applyNumberFormat="1" applyFont="1" applyFill="1" applyBorder="1" applyAlignment="1">
      <alignment horizontal="left" vertical="center"/>
    </xf>
    <xf numFmtId="164" fontId="3" fillId="0" borderId="21" xfId="0" applyNumberFormat="1" applyFont="1" applyFill="1" applyBorder="1" applyAlignment="1">
      <alignment vertical="center"/>
    </xf>
    <xf numFmtId="164" fontId="3" fillId="34" borderId="43" xfId="0" applyNumberFormat="1" applyFont="1" applyFill="1" applyBorder="1" applyAlignment="1">
      <alignment vertical="center"/>
    </xf>
    <xf numFmtId="164" fontId="3" fillId="34" borderId="21" xfId="0" applyNumberFormat="1" applyFont="1" applyFill="1" applyBorder="1" applyAlignment="1">
      <alignment vertical="center" wrapText="1"/>
    </xf>
    <xf numFmtId="164" fontId="3" fillId="34" borderId="21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164" fontId="3" fillId="39" borderId="70" xfId="0" applyNumberFormat="1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2" max="2" width="57.7109375" style="0" customWidth="1"/>
    <col min="3" max="3" width="20.28125" style="127" customWidth="1"/>
    <col min="4" max="4" width="13.7109375" style="89" bestFit="1" customWidth="1"/>
  </cols>
  <sheetData>
    <row r="1" spans="1:3" ht="18.75">
      <c r="A1" s="158" t="s">
        <v>54</v>
      </c>
      <c r="B1" s="158"/>
      <c r="C1" s="116"/>
    </row>
    <row r="2" spans="1:3" ht="12.75">
      <c r="A2" s="45"/>
      <c r="B2" s="45"/>
      <c r="C2" s="117"/>
    </row>
    <row r="3" spans="1:3" ht="12.75">
      <c r="A3" s="1"/>
      <c r="B3" s="1"/>
      <c r="C3" s="116"/>
    </row>
    <row r="4" spans="1:3" ht="12.75">
      <c r="A4" s="159" t="s">
        <v>55</v>
      </c>
      <c r="B4" s="159"/>
      <c r="C4" s="159"/>
    </row>
    <row r="5" spans="1:3" ht="12.75">
      <c r="A5" s="156"/>
      <c r="B5" s="156"/>
      <c r="C5" s="156"/>
    </row>
    <row r="6" spans="2:3" ht="12.75">
      <c r="B6" s="160" t="s">
        <v>115</v>
      </c>
      <c r="C6" s="160"/>
    </row>
    <row r="7" spans="2:3" ht="12.75">
      <c r="B7" s="157"/>
      <c r="C7" s="157"/>
    </row>
    <row r="8" ht="13.5" thickBot="1">
      <c r="C8" s="118" t="s">
        <v>56</v>
      </c>
    </row>
    <row r="9" spans="2:3" ht="13.5" thickBot="1">
      <c r="B9" s="90" t="s">
        <v>82</v>
      </c>
      <c r="C9" s="119">
        <f>C26+C27</f>
        <v>0</v>
      </c>
    </row>
    <row r="10" spans="1:3" ht="13.5" thickBot="1">
      <c r="A10" s="1"/>
      <c r="B10" s="1"/>
      <c r="C10" s="120"/>
    </row>
    <row r="11" spans="1:3" ht="12.75">
      <c r="A11" s="46" t="s">
        <v>1</v>
      </c>
      <c r="B11" s="184" t="s">
        <v>57</v>
      </c>
      <c r="C11" s="121" t="s">
        <v>58</v>
      </c>
    </row>
    <row r="12" spans="1:4" ht="12.75">
      <c r="A12" s="47"/>
      <c r="B12" s="185" t="s">
        <v>59</v>
      </c>
      <c r="C12" s="122"/>
      <c r="D12" s="128"/>
    </row>
    <row r="13" spans="1:4" ht="12.75">
      <c r="A13" s="16" t="s">
        <v>6</v>
      </c>
      <c r="B13" s="186" t="s">
        <v>94</v>
      </c>
      <c r="C13" s="123">
        <f>+'Elszámolható ktg-ek és tev-ek'!I5</f>
        <v>0</v>
      </c>
      <c r="D13" s="129"/>
    </row>
    <row r="14" spans="1:3" ht="12.75">
      <c r="A14" s="16" t="s">
        <v>15</v>
      </c>
      <c r="B14" s="186" t="s">
        <v>16</v>
      </c>
      <c r="C14" s="123">
        <f>+'Elszámolható ktg-ek és tev-ek'!I18</f>
        <v>0</v>
      </c>
    </row>
    <row r="15" spans="1:3" ht="12.75">
      <c r="A15" s="16" t="s">
        <v>17</v>
      </c>
      <c r="B15" s="186" t="s">
        <v>18</v>
      </c>
      <c r="C15" s="123">
        <f>+'Elszámolható ktg-ek és tev-ek'!I22</f>
        <v>0</v>
      </c>
    </row>
    <row r="16" spans="1:4" ht="12.75">
      <c r="A16" s="16" t="s">
        <v>19</v>
      </c>
      <c r="B16" s="186" t="s">
        <v>63</v>
      </c>
      <c r="C16" s="123">
        <f>+'Elszámolható ktg-ek és tev-ek'!I26</f>
        <v>0</v>
      </c>
      <c r="D16" s="130" t="e">
        <f>C16/C18</f>
        <v>#DIV/0!</v>
      </c>
    </row>
    <row r="17" spans="1:3" ht="12.75">
      <c r="A17" s="16" t="s">
        <v>21</v>
      </c>
      <c r="B17" s="186" t="s">
        <v>22</v>
      </c>
      <c r="C17" s="123">
        <f>+'Elszámolható ktg-ek és tev-ek'!I30</f>
        <v>0</v>
      </c>
    </row>
    <row r="18" spans="1:3" ht="12.75">
      <c r="A18" s="132" t="s">
        <v>33</v>
      </c>
      <c r="B18" s="187" t="s">
        <v>60</v>
      </c>
      <c r="C18" s="135">
        <f>SUM(C13:C17)</f>
        <v>0</v>
      </c>
    </row>
    <row r="19" spans="1:4" ht="18.75" customHeight="1">
      <c r="A19" s="47" t="s">
        <v>36</v>
      </c>
      <c r="B19" s="188" t="s">
        <v>102</v>
      </c>
      <c r="C19" s="136">
        <f>+'Elszámolható ktg-ek és tev-ek'!I57</f>
        <v>0</v>
      </c>
      <c r="D19" s="130" t="e">
        <f>C19/C18</f>
        <v>#DIV/0!</v>
      </c>
    </row>
    <row r="20" spans="1:4" ht="18.75" customHeight="1">
      <c r="A20" s="47" t="s">
        <v>38</v>
      </c>
      <c r="B20" s="189" t="s">
        <v>103</v>
      </c>
      <c r="C20" s="135">
        <f>SUM(C18,C19)</f>
        <v>0</v>
      </c>
      <c r="D20" s="129"/>
    </row>
    <row r="21" spans="1:4" ht="18.75" customHeight="1">
      <c r="A21" s="190" t="s">
        <v>40</v>
      </c>
      <c r="B21" s="191" t="s">
        <v>99</v>
      </c>
      <c r="C21" s="123">
        <f>+'Elszámolható ktg-ek és tev-ek'!I75</f>
        <v>0</v>
      </c>
      <c r="D21" s="129"/>
    </row>
    <row r="22" spans="1:3" ht="12.75">
      <c r="A22" s="190" t="s">
        <v>42</v>
      </c>
      <c r="B22" s="191" t="s">
        <v>104</v>
      </c>
      <c r="C22" s="123">
        <f>+'Elszámolható ktg-ek és tev-ek'!I79</f>
        <v>0</v>
      </c>
    </row>
    <row r="23" spans="1:3" ht="12.75">
      <c r="A23" s="133" t="s">
        <v>61</v>
      </c>
      <c r="B23" s="192" t="s">
        <v>57</v>
      </c>
      <c r="C23" s="134" t="s">
        <v>62</v>
      </c>
    </row>
    <row r="24" spans="1:3" ht="12.75">
      <c r="A24" s="16" t="s">
        <v>40</v>
      </c>
      <c r="B24" s="186" t="s">
        <v>47</v>
      </c>
      <c r="C24" s="124"/>
    </row>
    <row r="25" spans="1:3" ht="12.75">
      <c r="A25" s="16" t="s">
        <v>42</v>
      </c>
      <c r="B25" s="186" t="s">
        <v>48</v>
      </c>
      <c r="C25" s="124"/>
    </row>
    <row r="26" spans="1:4" ht="12.75">
      <c r="A26" s="16" t="s">
        <v>44</v>
      </c>
      <c r="B26" s="186" t="s">
        <v>116</v>
      </c>
      <c r="C26" s="137">
        <f>C22-SUM(C24:C25)-C27</f>
        <v>0</v>
      </c>
      <c r="D26" s="113"/>
    </row>
    <row r="27" spans="1:3" ht="13.5" thickBot="1">
      <c r="A27" s="48" t="s">
        <v>45</v>
      </c>
      <c r="B27" s="193" t="s">
        <v>114</v>
      </c>
      <c r="C27" s="125">
        <f>(C22-C24)*0.75</f>
        <v>0</v>
      </c>
    </row>
    <row r="28" spans="1:3" ht="13.5" thickBot="1">
      <c r="A28" s="114" t="s">
        <v>46</v>
      </c>
      <c r="B28" s="115" t="s">
        <v>93</v>
      </c>
      <c r="C28" s="126">
        <f>SUM(C24:C27)</f>
        <v>0</v>
      </c>
    </row>
  </sheetData>
  <sheetProtection password="C51B" sheet="1"/>
  <protectedRanges>
    <protectedRange sqref="C24:C25" name="Tartom?ny1"/>
  </protectedRanges>
  <mergeCells count="3">
    <mergeCell ref="A1:B1"/>
    <mergeCell ref="A4:C4"/>
    <mergeCell ref="B6:C6"/>
  </mergeCells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G24" sqref="G24"/>
    </sheetView>
  </sheetViews>
  <sheetFormatPr defaultColWidth="9.140625" defaultRowHeight="12.75"/>
  <cols>
    <col min="2" max="2" width="28.57421875" style="0" customWidth="1"/>
    <col min="3" max="3" width="11.57421875" style="0" customWidth="1"/>
    <col min="4" max="5" width="12.00390625" style="0" customWidth="1"/>
    <col min="6" max="8" width="13.8515625" style="0" customWidth="1"/>
    <col min="9" max="9" width="19.00390625" style="0" customWidth="1"/>
  </cols>
  <sheetData>
    <row r="1" spans="1:9" ht="15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6.5" thickBot="1">
      <c r="A2" s="1"/>
      <c r="B2" s="2"/>
      <c r="C2" s="1"/>
      <c r="D2" s="1"/>
      <c r="E2" s="1"/>
      <c r="F2" s="1"/>
      <c r="G2" s="1"/>
      <c r="H2" s="166" t="s">
        <v>115</v>
      </c>
      <c r="I2" s="166"/>
    </row>
    <row r="3" spans="1:9" ht="39" thickBot="1">
      <c r="A3" s="3" t="s">
        <v>1</v>
      </c>
      <c r="B3" s="4" t="s">
        <v>2</v>
      </c>
      <c r="C3" s="5" t="s">
        <v>3</v>
      </c>
      <c r="D3" s="6" t="s">
        <v>4</v>
      </c>
      <c r="E3" s="6" t="s">
        <v>105</v>
      </c>
      <c r="F3" s="6" t="s">
        <v>107</v>
      </c>
      <c r="G3" s="141" t="s">
        <v>108</v>
      </c>
      <c r="H3" s="141" t="s">
        <v>110</v>
      </c>
      <c r="I3" s="7" t="s">
        <v>106</v>
      </c>
    </row>
    <row r="4" spans="1:9" ht="12.75">
      <c r="A4" s="8"/>
      <c r="B4" s="9" t="s">
        <v>5</v>
      </c>
      <c r="C4" s="10"/>
      <c r="D4" s="10"/>
      <c r="E4" s="10"/>
      <c r="F4" s="10"/>
      <c r="G4" s="10"/>
      <c r="H4" s="10"/>
      <c r="I4" s="11"/>
    </row>
    <row r="5" spans="1:9" ht="12.75">
      <c r="A5" s="12" t="s">
        <v>6</v>
      </c>
      <c r="B5" s="13" t="s">
        <v>7</v>
      </c>
      <c r="C5" s="14"/>
      <c r="D5" s="14"/>
      <c r="E5" s="14"/>
      <c r="F5" s="14"/>
      <c r="G5" s="14"/>
      <c r="H5" s="14"/>
      <c r="I5" s="15">
        <f>I6+I10+I14</f>
        <v>0</v>
      </c>
    </row>
    <row r="6" spans="1:9" ht="12.75">
      <c r="A6" s="16" t="s">
        <v>8</v>
      </c>
      <c r="B6" s="17" t="s">
        <v>9</v>
      </c>
      <c r="C6" s="18"/>
      <c r="D6" s="150"/>
      <c r="E6" s="150"/>
      <c r="F6" s="151">
        <f>F7+F8+F9</f>
        <v>0</v>
      </c>
      <c r="G6" s="150"/>
      <c r="H6" s="150"/>
      <c r="I6" s="20">
        <f>SUM(I7:I9)</f>
        <v>0</v>
      </c>
    </row>
    <row r="7" spans="1:9" ht="12.75">
      <c r="A7" s="21">
        <v>1</v>
      </c>
      <c r="B7" s="22" t="s">
        <v>10</v>
      </c>
      <c r="C7" s="23"/>
      <c r="D7" s="24"/>
      <c r="E7" s="24"/>
      <c r="F7" s="25">
        <f>D7*E7</f>
        <v>0</v>
      </c>
      <c r="G7" s="142"/>
      <c r="H7" s="142"/>
      <c r="I7" s="26">
        <f>F7+G7</f>
        <v>0</v>
      </c>
    </row>
    <row r="8" spans="1:9" ht="12.75">
      <c r="A8" s="21">
        <v>2</v>
      </c>
      <c r="B8" s="22" t="s">
        <v>10</v>
      </c>
      <c r="C8" s="23"/>
      <c r="D8" s="24"/>
      <c r="E8" s="24"/>
      <c r="F8" s="25">
        <f aca="true" t="shared" si="0" ref="F8:F29">D8*E8</f>
        <v>0</v>
      </c>
      <c r="G8" s="142"/>
      <c r="H8" s="142"/>
      <c r="I8" s="26">
        <f>F8+G8</f>
        <v>0</v>
      </c>
    </row>
    <row r="9" spans="1:9" ht="12.75">
      <c r="A9" s="21">
        <v>3</v>
      </c>
      <c r="B9" s="22" t="s">
        <v>10</v>
      </c>
      <c r="C9" s="23"/>
      <c r="D9" s="24"/>
      <c r="E9" s="24"/>
      <c r="F9" s="25">
        <f t="shared" si="0"/>
        <v>0</v>
      </c>
      <c r="G9" s="142"/>
      <c r="H9" s="142"/>
      <c r="I9" s="26">
        <f>F9+G9</f>
        <v>0</v>
      </c>
    </row>
    <row r="10" spans="1:9" ht="12.75">
      <c r="A10" s="16" t="s">
        <v>11</v>
      </c>
      <c r="B10" s="17" t="s">
        <v>12</v>
      </c>
      <c r="C10" s="18"/>
      <c r="D10" s="19"/>
      <c r="E10" s="19"/>
      <c r="F10" s="151">
        <f>F11+F12+F13</f>
        <v>0</v>
      </c>
      <c r="G10" s="19"/>
      <c r="H10" s="19"/>
      <c r="I10" s="20">
        <f>SUM(I11:I13)</f>
        <v>0</v>
      </c>
    </row>
    <row r="11" spans="1:9" ht="12.75">
      <c r="A11" s="21">
        <v>1</v>
      </c>
      <c r="B11" s="22" t="s">
        <v>10</v>
      </c>
      <c r="C11" s="23"/>
      <c r="D11" s="24"/>
      <c r="E11" s="24"/>
      <c r="F11" s="25">
        <f t="shared" si="0"/>
        <v>0</v>
      </c>
      <c r="G11" s="142"/>
      <c r="H11" s="142"/>
      <c r="I11" s="26">
        <f>F11+G11</f>
        <v>0</v>
      </c>
    </row>
    <row r="12" spans="1:9" ht="12.75">
      <c r="A12" s="21">
        <v>2</v>
      </c>
      <c r="B12" s="22" t="s">
        <v>10</v>
      </c>
      <c r="C12" s="23"/>
      <c r="D12" s="24"/>
      <c r="E12" s="24"/>
      <c r="F12" s="25">
        <f t="shared" si="0"/>
        <v>0</v>
      </c>
      <c r="G12" s="142"/>
      <c r="H12" s="142"/>
      <c r="I12" s="26">
        <f>F12+G12</f>
        <v>0</v>
      </c>
    </row>
    <row r="13" spans="1:9" ht="12.75">
      <c r="A13" s="21">
        <v>3</v>
      </c>
      <c r="B13" s="22" t="s">
        <v>10</v>
      </c>
      <c r="C13" s="23"/>
      <c r="D13" s="24"/>
      <c r="E13" s="24"/>
      <c r="F13" s="25">
        <f t="shared" si="0"/>
        <v>0</v>
      </c>
      <c r="G13" s="142"/>
      <c r="H13" s="142"/>
      <c r="I13" s="26">
        <f>F13+G13</f>
        <v>0</v>
      </c>
    </row>
    <row r="14" spans="1:9" ht="12.75">
      <c r="A14" s="16" t="s">
        <v>13</v>
      </c>
      <c r="B14" s="17" t="s">
        <v>14</v>
      </c>
      <c r="C14" s="18"/>
      <c r="D14" s="19"/>
      <c r="E14" s="19"/>
      <c r="F14" s="151">
        <f>F15+F16+F17</f>
        <v>0</v>
      </c>
      <c r="G14" s="19"/>
      <c r="H14" s="19"/>
      <c r="I14" s="20">
        <f>SUM(I15:I17)</f>
        <v>0</v>
      </c>
    </row>
    <row r="15" spans="1:9" ht="12.75">
      <c r="A15" s="21">
        <v>1</v>
      </c>
      <c r="B15" s="22" t="s">
        <v>10</v>
      </c>
      <c r="C15" s="23"/>
      <c r="D15" s="24"/>
      <c r="E15" s="24"/>
      <c r="F15" s="25">
        <f t="shared" si="0"/>
        <v>0</v>
      </c>
      <c r="G15" s="142"/>
      <c r="H15" s="142"/>
      <c r="I15" s="26">
        <f>F15+G15</f>
        <v>0</v>
      </c>
    </row>
    <row r="16" spans="1:9" ht="12.75">
      <c r="A16" s="21">
        <v>2</v>
      </c>
      <c r="B16" s="22" t="s">
        <v>10</v>
      </c>
      <c r="C16" s="23"/>
      <c r="D16" s="24"/>
      <c r="E16" s="24"/>
      <c r="F16" s="25">
        <f t="shared" si="0"/>
        <v>0</v>
      </c>
      <c r="G16" s="142"/>
      <c r="H16" s="142"/>
      <c r="I16" s="26">
        <f>F16+G16</f>
        <v>0</v>
      </c>
    </row>
    <row r="17" spans="1:9" ht="12.75">
      <c r="A17" s="21">
        <v>3</v>
      </c>
      <c r="B17" s="22" t="s">
        <v>10</v>
      </c>
      <c r="C17" s="23"/>
      <c r="D17" s="24"/>
      <c r="E17" s="24"/>
      <c r="F17" s="25">
        <f t="shared" si="0"/>
        <v>0</v>
      </c>
      <c r="G17" s="142"/>
      <c r="H17" s="142"/>
      <c r="I17" s="26">
        <f>F17+G17</f>
        <v>0</v>
      </c>
    </row>
    <row r="18" spans="1:9" ht="12.75">
      <c r="A18" s="12" t="s">
        <v>15</v>
      </c>
      <c r="B18" s="13" t="s">
        <v>16</v>
      </c>
      <c r="C18" s="14"/>
      <c r="D18" s="14"/>
      <c r="E18" s="14"/>
      <c r="F18" s="151">
        <f>F19+F20+F21</f>
        <v>0</v>
      </c>
      <c r="G18" s="14"/>
      <c r="H18" s="14"/>
      <c r="I18" s="15">
        <f>SUM(I19:I21)</f>
        <v>0</v>
      </c>
    </row>
    <row r="19" spans="1:9" ht="12.75">
      <c r="A19" s="21">
        <v>1</v>
      </c>
      <c r="B19" s="22" t="s">
        <v>10</v>
      </c>
      <c r="C19" s="23"/>
      <c r="D19" s="24"/>
      <c r="E19" s="24"/>
      <c r="F19" s="25">
        <f t="shared" si="0"/>
        <v>0</v>
      </c>
      <c r="G19" s="142"/>
      <c r="H19" s="142"/>
      <c r="I19" s="26">
        <f>F19+G19</f>
        <v>0</v>
      </c>
    </row>
    <row r="20" spans="1:9" ht="12.75">
      <c r="A20" s="21">
        <v>2</v>
      </c>
      <c r="B20" s="22" t="s">
        <v>10</v>
      </c>
      <c r="C20" s="23"/>
      <c r="D20" s="24"/>
      <c r="E20" s="24"/>
      <c r="F20" s="25">
        <f t="shared" si="0"/>
        <v>0</v>
      </c>
      <c r="G20" s="142"/>
      <c r="H20" s="142"/>
      <c r="I20" s="26">
        <f>F20+G20</f>
        <v>0</v>
      </c>
    </row>
    <row r="21" spans="1:9" ht="12.75">
      <c r="A21" s="21">
        <v>3</v>
      </c>
      <c r="B21" s="22" t="s">
        <v>10</v>
      </c>
      <c r="C21" s="23"/>
      <c r="D21" s="24"/>
      <c r="E21" s="24"/>
      <c r="F21" s="25">
        <f t="shared" si="0"/>
        <v>0</v>
      </c>
      <c r="G21" s="142"/>
      <c r="H21" s="142"/>
      <c r="I21" s="26">
        <f>F21+G21</f>
        <v>0</v>
      </c>
    </row>
    <row r="22" spans="1:9" ht="12.75">
      <c r="A22" s="12" t="s">
        <v>17</v>
      </c>
      <c r="B22" s="13" t="s">
        <v>97</v>
      </c>
      <c r="C22" s="14"/>
      <c r="D22" s="14"/>
      <c r="E22" s="14"/>
      <c r="F22" s="151">
        <f>F23+F24+F25</f>
        <v>0</v>
      </c>
      <c r="G22" s="14"/>
      <c r="H22" s="14"/>
      <c r="I22" s="15">
        <f>SUM(I23:I25)</f>
        <v>0</v>
      </c>
    </row>
    <row r="23" spans="1:9" ht="12.75">
      <c r="A23" s="21">
        <v>1</v>
      </c>
      <c r="B23" s="22" t="s">
        <v>10</v>
      </c>
      <c r="C23" s="23"/>
      <c r="D23" s="24"/>
      <c r="E23" s="24"/>
      <c r="F23" s="25">
        <f t="shared" si="0"/>
        <v>0</v>
      </c>
      <c r="G23" s="142"/>
      <c r="H23" s="142"/>
      <c r="I23" s="26">
        <f>F23+G23</f>
        <v>0</v>
      </c>
    </row>
    <row r="24" spans="1:9" ht="12.75">
      <c r="A24" s="21">
        <v>2</v>
      </c>
      <c r="B24" s="22" t="s">
        <v>10</v>
      </c>
      <c r="C24" s="23"/>
      <c r="D24" s="24"/>
      <c r="E24" s="24"/>
      <c r="F24" s="25">
        <f t="shared" si="0"/>
        <v>0</v>
      </c>
      <c r="G24" s="142"/>
      <c r="H24" s="142"/>
      <c r="I24" s="26">
        <f>F24+G24</f>
        <v>0</v>
      </c>
    </row>
    <row r="25" spans="1:9" ht="12.75">
      <c r="A25" s="21">
        <v>3</v>
      </c>
      <c r="B25" s="22" t="s">
        <v>10</v>
      </c>
      <c r="C25" s="23"/>
      <c r="D25" s="24"/>
      <c r="E25" s="24"/>
      <c r="F25" s="25">
        <f t="shared" si="0"/>
        <v>0</v>
      </c>
      <c r="G25" s="142"/>
      <c r="H25" s="142"/>
      <c r="I25" s="26">
        <f>F25+G25</f>
        <v>0</v>
      </c>
    </row>
    <row r="26" spans="1:9" ht="12.75">
      <c r="A26" s="12" t="s">
        <v>19</v>
      </c>
      <c r="B26" s="13" t="s">
        <v>20</v>
      </c>
      <c r="C26" s="14"/>
      <c r="D26" s="14"/>
      <c r="E26" s="14"/>
      <c r="F26" s="151">
        <f>F27+F28+F29</f>
        <v>0</v>
      </c>
      <c r="G26" s="14"/>
      <c r="H26" s="14"/>
      <c r="I26" s="15">
        <f>SUM(I27:I29)</f>
        <v>0</v>
      </c>
    </row>
    <row r="27" spans="1:9" ht="12.75">
      <c r="A27" s="21">
        <v>1</v>
      </c>
      <c r="B27" s="22" t="s">
        <v>10</v>
      </c>
      <c r="C27" s="23"/>
      <c r="D27" s="24"/>
      <c r="E27" s="24"/>
      <c r="F27" s="25">
        <f t="shared" si="0"/>
        <v>0</v>
      </c>
      <c r="G27" s="142"/>
      <c r="H27" s="142"/>
      <c r="I27" s="26">
        <f>F27+G27</f>
        <v>0</v>
      </c>
    </row>
    <row r="28" spans="1:9" ht="12.75">
      <c r="A28" s="21">
        <v>2</v>
      </c>
      <c r="B28" s="22" t="s">
        <v>10</v>
      </c>
      <c r="C28" s="23"/>
      <c r="D28" s="24"/>
      <c r="E28" s="24"/>
      <c r="F28" s="25">
        <f t="shared" si="0"/>
        <v>0</v>
      </c>
      <c r="G28" s="142"/>
      <c r="H28" s="142"/>
      <c r="I28" s="26">
        <f>F28+G28</f>
        <v>0</v>
      </c>
    </row>
    <row r="29" spans="1:9" ht="12.75">
      <c r="A29" s="21">
        <v>3</v>
      </c>
      <c r="B29" s="22" t="s">
        <v>10</v>
      </c>
      <c r="C29" s="23"/>
      <c r="D29" s="24"/>
      <c r="E29" s="24"/>
      <c r="F29" s="25">
        <f t="shared" si="0"/>
        <v>0</v>
      </c>
      <c r="G29" s="142"/>
      <c r="H29" s="142"/>
      <c r="I29" s="26">
        <f>F29+G29</f>
        <v>0</v>
      </c>
    </row>
    <row r="30" spans="1:9" ht="12.75">
      <c r="A30" s="12" t="s">
        <v>21</v>
      </c>
      <c r="B30" s="13" t="s">
        <v>22</v>
      </c>
      <c r="C30" s="14"/>
      <c r="D30" s="14"/>
      <c r="E30" s="14"/>
      <c r="F30" s="14"/>
      <c r="G30" s="14"/>
      <c r="H30" s="14"/>
      <c r="I30" s="27">
        <f>I31+I35+I39+I43+I47+I51</f>
        <v>0</v>
      </c>
    </row>
    <row r="31" spans="1:9" ht="12.75">
      <c r="A31" s="16" t="s">
        <v>23</v>
      </c>
      <c r="B31" s="17" t="s">
        <v>96</v>
      </c>
      <c r="C31" s="18"/>
      <c r="D31" s="19"/>
      <c r="E31" s="19"/>
      <c r="F31" s="151">
        <f>F32+F33+F34</f>
        <v>0</v>
      </c>
      <c r="G31" s="150"/>
      <c r="H31" s="150"/>
      <c r="I31" s="20">
        <f>SUM(I32:I34)</f>
        <v>0</v>
      </c>
    </row>
    <row r="32" spans="1:9" ht="12.75">
      <c r="A32" s="21">
        <v>1</v>
      </c>
      <c r="B32" s="28" t="s">
        <v>10</v>
      </c>
      <c r="C32" s="23"/>
      <c r="D32" s="24"/>
      <c r="E32" s="24"/>
      <c r="F32" s="25">
        <f aca="true" t="shared" si="1" ref="F32:F54">D32*E32</f>
        <v>0</v>
      </c>
      <c r="G32" s="142"/>
      <c r="H32" s="142"/>
      <c r="I32" s="26">
        <f>F32+G32</f>
        <v>0</v>
      </c>
    </row>
    <row r="33" spans="1:9" ht="12.75">
      <c r="A33" s="21">
        <v>2</v>
      </c>
      <c r="B33" s="28" t="s">
        <v>10</v>
      </c>
      <c r="C33" s="23"/>
      <c r="D33" s="24"/>
      <c r="E33" s="24"/>
      <c r="F33" s="25">
        <f t="shared" si="1"/>
        <v>0</v>
      </c>
      <c r="G33" s="142"/>
      <c r="H33" s="142"/>
      <c r="I33" s="26">
        <f>F33+G33</f>
        <v>0</v>
      </c>
    </row>
    <row r="34" spans="1:9" ht="12.75">
      <c r="A34" s="21">
        <v>3</v>
      </c>
      <c r="B34" s="22" t="s">
        <v>10</v>
      </c>
      <c r="C34" s="23"/>
      <c r="D34" s="24"/>
      <c r="E34" s="24"/>
      <c r="F34" s="25">
        <f t="shared" si="1"/>
        <v>0</v>
      </c>
      <c r="G34" s="142"/>
      <c r="H34" s="142"/>
      <c r="I34" s="26">
        <f>F34+G34</f>
        <v>0</v>
      </c>
    </row>
    <row r="35" spans="1:9" ht="12.75">
      <c r="A35" s="16" t="s">
        <v>24</v>
      </c>
      <c r="B35" s="17" t="s">
        <v>25</v>
      </c>
      <c r="C35" s="18"/>
      <c r="D35" s="19"/>
      <c r="E35" s="19"/>
      <c r="F35" s="151">
        <f>F36+F37+F38</f>
        <v>0</v>
      </c>
      <c r="G35" s="150"/>
      <c r="H35" s="150"/>
      <c r="I35" s="152">
        <f>SUM(I36:I38)</f>
        <v>0</v>
      </c>
    </row>
    <row r="36" spans="1:9" ht="12.75">
      <c r="A36" s="21">
        <v>1</v>
      </c>
      <c r="B36" s="28" t="s">
        <v>10</v>
      </c>
      <c r="C36" s="23"/>
      <c r="D36" s="24"/>
      <c r="E36" s="24"/>
      <c r="F36" s="25">
        <f t="shared" si="1"/>
        <v>0</v>
      </c>
      <c r="G36" s="142"/>
      <c r="H36" s="142"/>
      <c r="I36" s="26">
        <f>F36+G36</f>
        <v>0</v>
      </c>
    </row>
    <row r="37" spans="1:9" ht="12.75">
      <c r="A37" s="21">
        <v>2</v>
      </c>
      <c r="B37" s="28" t="s">
        <v>10</v>
      </c>
      <c r="C37" s="23"/>
      <c r="D37" s="24"/>
      <c r="E37" s="24"/>
      <c r="F37" s="25">
        <f t="shared" si="1"/>
        <v>0</v>
      </c>
      <c r="G37" s="142"/>
      <c r="H37" s="142"/>
      <c r="I37" s="26">
        <f>F37+G37</f>
        <v>0</v>
      </c>
    </row>
    <row r="38" spans="1:9" ht="12.75">
      <c r="A38" s="21">
        <v>3</v>
      </c>
      <c r="B38" s="22" t="s">
        <v>10</v>
      </c>
      <c r="C38" s="23"/>
      <c r="D38" s="24"/>
      <c r="E38" s="24"/>
      <c r="F38" s="25">
        <f t="shared" si="1"/>
        <v>0</v>
      </c>
      <c r="G38" s="142"/>
      <c r="H38" s="142"/>
      <c r="I38" s="26">
        <f>F38+G38</f>
        <v>0</v>
      </c>
    </row>
    <row r="39" spans="1:9" ht="12.75">
      <c r="A39" s="16" t="s">
        <v>26</v>
      </c>
      <c r="B39" s="17" t="s">
        <v>27</v>
      </c>
      <c r="C39" s="18"/>
      <c r="D39" s="19"/>
      <c r="E39" s="19"/>
      <c r="F39" s="151">
        <f>F40+F41+F42</f>
        <v>0</v>
      </c>
      <c r="G39" s="150"/>
      <c r="H39" s="150"/>
      <c r="I39" s="152">
        <f>SUM(I40:I42)</f>
        <v>0</v>
      </c>
    </row>
    <row r="40" spans="1:9" ht="12.75">
      <c r="A40" s="21">
        <v>1</v>
      </c>
      <c r="B40" s="28" t="s">
        <v>10</v>
      </c>
      <c r="C40" s="29"/>
      <c r="D40" s="30"/>
      <c r="E40" s="30"/>
      <c r="F40" s="25">
        <f t="shared" si="1"/>
        <v>0</v>
      </c>
      <c r="G40" s="143"/>
      <c r="H40" s="143"/>
      <c r="I40" s="26">
        <f>F40+G40</f>
        <v>0</v>
      </c>
    </row>
    <row r="41" spans="1:9" ht="12.75">
      <c r="A41" s="21">
        <v>2</v>
      </c>
      <c r="B41" s="28" t="s">
        <v>10</v>
      </c>
      <c r="C41" s="29"/>
      <c r="D41" s="30"/>
      <c r="E41" s="30"/>
      <c r="F41" s="25">
        <f t="shared" si="1"/>
        <v>0</v>
      </c>
      <c r="G41" s="143"/>
      <c r="H41" s="143"/>
      <c r="I41" s="26">
        <f>F41+G41</f>
        <v>0</v>
      </c>
    </row>
    <row r="42" spans="1:9" ht="12.75">
      <c r="A42" s="21">
        <v>3</v>
      </c>
      <c r="B42" s="28" t="s">
        <v>10</v>
      </c>
      <c r="C42" s="29"/>
      <c r="D42" s="30"/>
      <c r="E42" s="30"/>
      <c r="F42" s="25">
        <f t="shared" si="1"/>
        <v>0</v>
      </c>
      <c r="G42" s="143"/>
      <c r="H42" s="143"/>
      <c r="I42" s="26">
        <f>F42+G42</f>
        <v>0</v>
      </c>
    </row>
    <row r="43" spans="1:9" ht="12.75">
      <c r="A43" s="16" t="s">
        <v>28</v>
      </c>
      <c r="B43" s="17" t="s">
        <v>29</v>
      </c>
      <c r="C43" s="18"/>
      <c r="D43" s="19"/>
      <c r="E43" s="19"/>
      <c r="F43" s="151">
        <f>F44+F45+F46</f>
        <v>0</v>
      </c>
      <c r="G43" s="150"/>
      <c r="H43" s="150"/>
      <c r="I43" s="152">
        <f>SUM(I44:I46)</f>
        <v>0</v>
      </c>
    </row>
    <row r="44" spans="1:9" ht="12.75">
      <c r="A44" s="21">
        <v>1</v>
      </c>
      <c r="B44" s="28" t="s">
        <v>10</v>
      </c>
      <c r="C44" s="29"/>
      <c r="D44" s="30"/>
      <c r="E44" s="30"/>
      <c r="F44" s="25">
        <f t="shared" si="1"/>
        <v>0</v>
      </c>
      <c r="G44" s="143"/>
      <c r="H44" s="143"/>
      <c r="I44" s="26">
        <f>F44+G44</f>
        <v>0</v>
      </c>
    </row>
    <row r="45" spans="1:9" ht="12.75">
      <c r="A45" s="21">
        <v>2</v>
      </c>
      <c r="B45" s="28" t="s">
        <v>10</v>
      </c>
      <c r="C45" s="29"/>
      <c r="D45" s="30"/>
      <c r="E45" s="30"/>
      <c r="F45" s="25">
        <f t="shared" si="1"/>
        <v>0</v>
      </c>
      <c r="G45" s="143"/>
      <c r="H45" s="143"/>
      <c r="I45" s="26">
        <f>F45+G45</f>
        <v>0</v>
      </c>
    </row>
    <row r="46" spans="1:9" ht="12.75">
      <c r="A46" s="21">
        <v>3</v>
      </c>
      <c r="B46" s="28" t="s">
        <v>10</v>
      </c>
      <c r="C46" s="29"/>
      <c r="D46" s="30"/>
      <c r="E46" s="30"/>
      <c r="F46" s="25">
        <f t="shared" si="1"/>
        <v>0</v>
      </c>
      <c r="G46" s="143"/>
      <c r="H46" s="143"/>
      <c r="I46" s="26">
        <f>F46+G46</f>
        <v>0</v>
      </c>
    </row>
    <row r="47" spans="1:9" ht="12.75">
      <c r="A47" s="16" t="s">
        <v>30</v>
      </c>
      <c r="B47" s="17" t="s">
        <v>31</v>
      </c>
      <c r="C47" s="18"/>
      <c r="D47" s="19"/>
      <c r="E47" s="19"/>
      <c r="F47" s="151">
        <f>F48+F49+F50</f>
        <v>0</v>
      </c>
      <c r="G47" s="150"/>
      <c r="H47" s="150"/>
      <c r="I47" s="152">
        <f>SUM(I48:I50)</f>
        <v>0</v>
      </c>
    </row>
    <row r="48" spans="1:9" ht="12.75">
      <c r="A48" s="31">
        <v>1</v>
      </c>
      <c r="B48" s="28" t="s">
        <v>10</v>
      </c>
      <c r="C48" s="29"/>
      <c r="D48" s="30"/>
      <c r="E48" s="30"/>
      <c r="F48" s="25">
        <f t="shared" si="1"/>
        <v>0</v>
      </c>
      <c r="G48" s="143"/>
      <c r="H48" s="143"/>
      <c r="I48" s="26">
        <f>F48+G48</f>
        <v>0</v>
      </c>
    </row>
    <row r="49" spans="1:9" ht="12.75">
      <c r="A49" s="31">
        <v>2</v>
      </c>
      <c r="B49" s="28" t="s">
        <v>10</v>
      </c>
      <c r="C49" s="29"/>
      <c r="D49" s="30"/>
      <c r="E49" s="30"/>
      <c r="F49" s="25">
        <f t="shared" si="1"/>
        <v>0</v>
      </c>
      <c r="G49" s="143"/>
      <c r="H49" s="143"/>
      <c r="I49" s="26">
        <f>F49+G49</f>
        <v>0</v>
      </c>
    </row>
    <row r="50" spans="1:9" ht="12.75">
      <c r="A50" s="31">
        <v>3</v>
      </c>
      <c r="B50" s="28" t="s">
        <v>10</v>
      </c>
      <c r="C50" s="29"/>
      <c r="D50" s="30"/>
      <c r="E50" s="30"/>
      <c r="F50" s="25">
        <f t="shared" si="1"/>
        <v>0</v>
      </c>
      <c r="G50" s="143"/>
      <c r="H50" s="143"/>
      <c r="I50" s="26">
        <f>F50+G50</f>
        <v>0</v>
      </c>
    </row>
    <row r="51" spans="1:9" ht="12.75">
      <c r="A51" s="16" t="s">
        <v>83</v>
      </c>
      <c r="B51" s="17" t="s">
        <v>32</v>
      </c>
      <c r="C51" s="18"/>
      <c r="D51" s="19"/>
      <c r="E51" s="19"/>
      <c r="F51" s="151">
        <f>F52+F53+F54</f>
        <v>0</v>
      </c>
      <c r="G51" s="150"/>
      <c r="H51" s="150"/>
      <c r="I51" s="152">
        <f>SUM(I52:I54)</f>
        <v>0</v>
      </c>
    </row>
    <row r="52" spans="1:9" ht="12.75">
      <c r="A52" s="31">
        <v>1</v>
      </c>
      <c r="B52" s="28" t="s">
        <v>10</v>
      </c>
      <c r="C52" s="29"/>
      <c r="D52" s="30"/>
      <c r="E52" s="30"/>
      <c r="F52" s="25">
        <f t="shared" si="1"/>
        <v>0</v>
      </c>
      <c r="G52" s="143"/>
      <c r="H52" s="143"/>
      <c r="I52" s="26">
        <f>F52+G52</f>
        <v>0</v>
      </c>
    </row>
    <row r="53" spans="1:9" ht="12.75">
      <c r="A53" s="31">
        <v>2</v>
      </c>
      <c r="B53" s="28" t="s">
        <v>10</v>
      </c>
      <c r="C53" s="29"/>
      <c r="D53" s="30"/>
      <c r="E53" s="30"/>
      <c r="F53" s="25">
        <f t="shared" si="1"/>
        <v>0</v>
      </c>
      <c r="G53" s="143"/>
      <c r="H53" s="143"/>
      <c r="I53" s="26">
        <f>F53+G53</f>
        <v>0</v>
      </c>
    </row>
    <row r="54" spans="1:9" ht="13.5" thickBot="1">
      <c r="A54" s="31">
        <v>3</v>
      </c>
      <c r="B54" s="28" t="s">
        <v>10</v>
      </c>
      <c r="C54" s="29"/>
      <c r="D54" s="30"/>
      <c r="E54" s="30"/>
      <c r="F54" s="25">
        <f t="shared" si="1"/>
        <v>0</v>
      </c>
      <c r="G54" s="143"/>
      <c r="H54" s="143"/>
      <c r="I54" s="26">
        <f>F54+G54</f>
        <v>0</v>
      </c>
    </row>
    <row r="55" spans="1:9" ht="19.5" customHeight="1" thickBot="1">
      <c r="A55" s="32" t="s">
        <v>33</v>
      </c>
      <c r="B55" s="161" t="s">
        <v>34</v>
      </c>
      <c r="C55" s="162"/>
      <c r="D55" s="162"/>
      <c r="E55" s="162"/>
      <c r="F55" s="163"/>
      <c r="G55" s="110"/>
      <c r="H55" s="110"/>
      <c r="I55" s="33">
        <f>SUM(I5+I18+I22+I26+I30)</f>
        <v>0</v>
      </c>
    </row>
    <row r="56" spans="1:9" ht="12.75">
      <c r="A56" s="34"/>
      <c r="B56" s="35" t="s">
        <v>35</v>
      </c>
      <c r="C56" s="36"/>
      <c r="D56" s="36"/>
      <c r="E56" s="36"/>
      <c r="F56" s="36"/>
      <c r="G56" s="36"/>
      <c r="H56" s="36"/>
      <c r="I56" s="37"/>
    </row>
    <row r="57" spans="1:9" ht="12.75">
      <c r="A57" s="12" t="s">
        <v>36</v>
      </c>
      <c r="B57" s="13" t="s">
        <v>88</v>
      </c>
      <c r="C57" s="14"/>
      <c r="D57" s="14"/>
      <c r="E57" s="14"/>
      <c r="F57" s="14"/>
      <c r="G57" s="14"/>
      <c r="H57" s="14"/>
      <c r="I57" s="15">
        <f>I58+I62+I66+I70</f>
        <v>0</v>
      </c>
    </row>
    <row r="58" spans="1:9" ht="12.75">
      <c r="A58" s="12" t="s">
        <v>89</v>
      </c>
      <c r="B58" s="13" t="s">
        <v>37</v>
      </c>
      <c r="C58" s="14"/>
      <c r="D58" s="14"/>
      <c r="E58" s="14"/>
      <c r="F58" s="14"/>
      <c r="G58" s="14"/>
      <c r="H58" s="14"/>
      <c r="I58" s="20">
        <f>SUM(I59:I61)</f>
        <v>0</v>
      </c>
    </row>
    <row r="59" spans="1:9" ht="12.75">
      <c r="A59" s="21">
        <v>1</v>
      </c>
      <c r="B59" s="22" t="s">
        <v>10</v>
      </c>
      <c r="C59" s="29"/>
      <c r="D59" s="24"/>
      <c r="E59" s="24"/>
      <c r="F59" s="25">
        <f aca="true" t="shared" si="2" ref="F59:F73">D59*E59</f>
        <v>0</v>
      </c>
      <c r="G59" s="144"/>
      <c r="H59" s="144"/>
      <c r="I59" s="26">
        <f>F59+G59</f>
        <v>0</v>
      </c>
    </row>
    <row r="60" spans="1:9" ht="12.75">
      <c r="A60" s="21">
        <v>2</v>
      </c>
      <c r="B60" s="22" t="s">
        <v>10</v>
      </c>
      <c r="C60" s="29"/>
      <c r="D60" s="24"/>
      <c r="E60" s="24"/>
      <c r="F60" s="25">
        <f t="shared" si="2"/>
        <v>0</v>
      </c>
      <c r="G60" s="144"/>
      <c r="H60" s="144"/>
      <c r="I60" s="26">
        <f>F60+G60</f>
        <v>0</v>
      </c>
    </row>
    <row r="61" spans="1:9" ht="12.75">
      <c r="A61" s="21">
        <v>3</v>
      </c>
      <c r="B61" s="22" t="s">
        <v>10</v>
      </c>
      <c r="C61" s="29"/>
      <c r="D61" s="24"/>
      <c r="E61" s="24"/>
      <c r="F61" s="25">
        <f t="shared" si="2"/>
        <v>0</v>
      </c>
      <c r="G61" s="144"/>
      <c r="H61" s="144"/>
      <c r="I61" s="26">
        <f>F61+G61</f>
        <v>0</v>
      </c>
    </row>
    <row r="62" spans="1:9" ht="12.75">
      <c r="A62" s="12" t="s">
        <v>90</v>
      </c>
      <c r="B62" s="13" t="s">
        <v>39</v>
      </c>
      <c r="C62" s="14"/>
      <c r="D62" s="14"/>
      <c r="E62" s="14"/>
      <c r="F62" s="14"/>
      <c r="G62" s="14"/>
      <c r="H62" s="14"/>
      <c r="I62" s="20">
        <f>SUM(I63:I65)</f>
        <v>0</v>
      </c>
    </row>
    <row r="63" spans="1:9" ht="12.75">
      <c r="A63" s="38">
        <v>1</v>
      </c>
      <c r="B63" s="39" t="s">
        <v>10</v>
      </c>
      <c r="C63" s="23"/>
      <c r="D63" s="24"/>
      <c r="E63" s="24"/>
      <c r="F63" s="25">
        <f t="shared" si="2"/>
        <v>0</v>
      </c>
      <c r="G63" s="145"/>
      <c r="H63" s="145"/>
      <c r="I63" s="26">
        <f>F63+G63</f>
        <v>0</v>
      </c>
    </row>
    <row r="64" spans="1:9" ht="12.75">
      <c r="A64" s="38">
        <v>2</v>
      </c>
      <c r="B64" s="39" t="s">
        <v>10</v>
      </c>
      <c r="C64" s="29"/>
      <c r="D64" s="30"/>
      <c r="E64" s="30"/>
      <c r="F64" s="25">
        <f t="shared" si="2"/>
        <v>0</v>
      </c>
      <c r="G64" s="145"/>
      <c r="H64" s="145"/>
      <c r="I64" s="26">
        <f>F64+G64</f>
        <v>0</v>
      </c>
    </row>
    <row r="65" spans="1:9" ht="12.75">
      <c r="A65" s="38">
        <v>3</v>
      </c>
      <c r="B65" s="22" t="s">
        <v>10</v>
      </c>
      <c r="C65" s="29"/>
      <c r="D65" s="30"/>
      <c r="E65" s="30"/>
      <c r="F65" s="25">
        <f t="shared" si="2"/>
        <v>0</v>
      </c>
      <c r="G65" s="145"/>
      <c r="H65" s="145"/>
      <c r="I65" s="26">
        <f>F65+G65</f>
        <v>0</v>
      </c>
    </row>
    <row r="66" spans="1:9" ht="12.75">
      <c r="A66" s="12" t="s">
        <v>91</v>
      </c>
      <c r="B66" s="13" t="s">
        <v>41</v>
      </c>
      <c r="C66" s="14"/>
      <c r="D66" s="14"/>
      <c r="E66" s="14"/>
      <c r="F66" s="91"/>
      <c r="G66" s="91"/>
      <c r="H66" s="91"/>
      <c r="I66" s="20">
        <f>SUM(I67:I69)</f>
        <v>0</v>
      </c>
    </row>
    <row r="67" spans="1:9" ht="12.75">
      <c r="A67" s="38">
        <v>1</v>
      </c>
      <c r="B67" s="22" t="s">
        <v>10</v>
      </c>
      <c r="C67" s="29"/>
      <c r="D67" s="30"/>
      <c r="E67" s="30"/>
      <c r="F67" s="25">
        <f t="shared" si="2"/>
        <v>0</v>
      </c>
      <c r="G67" s="145"/>
      <c r="H67" s="145"/>
      <c r="I67" s="26">
        <f>F67+G67</f>
        <v>0</v>
      </c>
    </row>
    <row r="68" spans="1:9" ht="12.75">
      <c r="A68" s="38">
        <v>2</v>
      </c>
      <c r="B68" s="22" t="s">
        <v>10</v>
      </c>
      <c r="C68" s="29"/>
      <c r="D68" s="30"/>
      <c r="E68" s="30"/>
      <c r="F68" s="25">
        <f t="shared" si="2"/>
        <v>0</v>
      </c>
      <c r="G68" s="145"/>
      <c r="H68" s="145"/>
      <c r="I68" s="26">
        <f>F68+G68</f>
        <v>0</v>
      </c>
    </row>
    <row r="69" spans="1:9" ht="12.75">
      <c r="A69" s="38">
        <v>3</v>
      </c>
      <c r="B69" s="22" t="s">
        <v>10</v>
      </c>
      <c r="C69" s="29"/>
      <c r="D69" s="30"/>
      <c r="E69" s="30"/>
      <c r="F69" s="25">
        <f t="shared" si="2"/>
        <v>0</v>
      </c>
      <c r="G69" s="145"/>
      <c r="H69" s="145"/>
      <c r="I69" s="26">
        <f>F69+G69</f>
        <v>0</v>
      </c>
    </row>
    <row r="70" spans="1:9" ht="12.75">
      <c r="A70" s="12" t="s">
        <v>92</v>
      </c>
      <c r="B70" s="13" t="s">
        <v>43</v>
      </c>
      <c r="C70" s="14"/>
      <c r="D70" s="14"/>
      <c r="E70" s="14"/>
      <c r="F70" s="91"/>
      <c r="G70" s="91"/>
      <c r="H70" s="91"/>
      <c r="I70" s="20">
        <f>SUM(I71:I73)</f>
        <v>0</v>
      </c>
    </row>
    <row r="71" spans="1:9" ht="12.75">
      <c r="A71" s="38">
        <v>1</v>
      </c>
      <c r="B71" s="22" t="s">
        <v>10</v>
      </c>
      <c r="C71" s="29"/>
      <c r="D71" s="30"/>
      <c r="E71" s="30"/>
      <c r="F71" s="25">
        <f t="shared" si="2"/>
        <v>0</v>
      </c>
      <c r="G71" s="145"/>
      <c r="H71" s="145"/>
      <c r="I71" s="26">
        <f>F71+G71</f>
        <v>0</v>
      </c>
    </row>
    <row r="72" spans="1:9" ht="12.75">
      <c r="A72" s="38">
        <v>2</v>
      </c>
      <c r="B72" s="22" t="s">
        <v>10</v>
      </c>
      <c r="C72" s="29"/>
      <c r="D72" s="30"/>
      <c r="E72" s="30"/>
      <c r="F72" s="25">
        <f t="shared" si="2"/>
        <v>0</v>
      </c>
      <c r="G72" s="145"/>
      <c r="H72" s="145"/>
      <c r="I72" s="26">
        <f>F72+G72</f>
        <v>0</v>
      </c>
    </row>
    <row r="73" spans="1:9" ht="13.5" thickBot="1">
      <c r="A73" s="38">
        <v>3</v>
      </c>
      <c r="B73" s="28" t="s">
        <v>10</v>
      </c>
      <c r="C73" s="29"/>
      <c r="D73" s="30"/>
      <c r="E73" s="30"/>
      <c r="F73" s="25">
        <f t="shared" si="2"/>
        <v>0</v>
      </c>
      <c r="G73" s="146"/>
      <c r="H73" s="146"/>
      <c r="I73" s="26">
        <f>F73+G73</f>
        <v>0</v>
      </c>
    </row>
    <row r="74" spans="1:9" ht="16.5" thickBot="1">
      <c r="A74" s="108" t="s">
        <v>38</v>
      </c>
      <c r="B74" s="109" t="s">
        <v>100</v>
      </c>
      <c r="C74" s="110"/>
      <c r="D74" s="110"/>
      <c r="E74" s="110"/>
      <c r="F74" s="111"/>
      <c r="G74" s="110"/>
      <c r="H74" s="110"/>
      <c r="I74" s="112">
        <f>SUM(I55,I57)</f>
        <v>0</v>
      </c>
    </row>
    <row r="75" spans="1:9" ht="17.25" customHeight="1" thickBot="1">
      <c r="A75" s="131" t="s">
        <v>40</v>
      </c>
      <c r="B75" s="161" t="s">
        <v>99</v>
      </c>
      <c r="C75" s="164"/>
      <c r="D75" s="164"/>
      <c r="E75" s="164"/>
      <c r="F75" s="165"/>
      <c r="G75" s="140"/>
      <c r="H75" s="140"/>
      <c r="I75" s="112">
        <f>SUM(I76:I78)</f>
        <v>0</v>
      </c>
    </row>
    <row r="76" spans="1:9" ht="12.75">
      <c r="A76" s="38">
        <v>1</v>
      </c>
      <c r="B76" s="22" t="s">
        <v>98</v>
      </c>
      <c r="C76" s="29"/>
      <c r="D76" s="30"/>
      <c r="E76" s="30"/>
      <c r="F76" s="25">
        <f>D76*E76</f>
        <v>0</v>
      </c>
      <c r="G76" s="145"/>
      <c r="H76" s="145"/>
      <c r="I76" s="26">
        <f>F76+G76</f>
        <v>0</v>
      </c>
    </row>
    <row r="77" spans="1:9" ht="12.75">
      <c r="A77" s="38">
        <v>2</v>
      </c>
      <c r="B77" s="22" t="s">
        <v>98</v>
      </c>
      <c r="C77" s="29"/>
      <c r="D77" s="30"/>
      <c r="E77" s="30"/>
      <c r="F77" s="25">
        <f>D77*E77</f>
        <v>0</v>
      </c>
      <c r="G77" s="145"/>
      <c r="H77" s="145"/>
      <c r="I77" s="26">
        <f>F77+G77</f>
        <v>0</v>
      </c>
    </row>
    <row r="78" spans="1:9" ht="13.5" thickBot="1">
      <c r="A78" s="38">
        <v>3</v>
      </c>
      <c r="B78" s="22" t="s">
        <v>98</v>
      </c>
      <c r="C78" s="29"/>
      <c r="D78" s="30"/>
      <c r="E78" s="30"/>
      <c r="F78" s="25">
        <f>D78*E78</f>
        <v>0</v>
      </c>
      <c r="G78" s="145"/>
      <c r="H78" s="145"/>
      <c r="I78" s="26">
        <f>F78+G78</f>
        <v>0</v>
      </c>
    </row>
    <row r="79" spans="1:9" ht="27" customHeight="1" thickBot="1">
      <c r="A79" s="131" t="s">
        <v>42</v>
      </c>
      <c r="B79" s="139" t="s">
        <v>101</v>
      </c>
      <c r="C79" s="147"/>
      <c r="D79" s="147"/>
      <c r="E79" s="147"/>
      <c r="F79" s="147"/>
      <c r="G79" s="147"/>
      <c r="H79" s="149"/>
      <c r="I79" s="148">
        <f>SUM(I74+I75)</f>
        <v>0</v>
      </c>
    </row>
    <row r="80" spans="1:9" ht="17.25" customHeight="1">
      <c r="A80" s="40"/>
      <c r="B80" s="40"/>
      <c r="C80" s="40"/>
      <c r="D80" s="40"/>
      <c r="E80" s="40"/>
      <c r="F80" s="40"/>
      <c r="G80" s="40"/>
      <c r="H80" s="40"/>
      <c r="I80" s="40"/>
    </row>
    <row r="81" spans="1:9" ht="18" customHeight="1">
      <c r="A81" s="40" t="s">
        <v>49</v>
      </c>
      <c r="B81" s="40"/>
      <c r="C81" s="40"/>
      <c r="D81" s="40"/>
      <c r="E81" s="40"/>
      <c r="F81" s="40"/>
      <c r="G81" s="40"/>
      <c r="H81" s="40"/>
      <c r="I81" s="40"/>
    </row>
    <row r="82" spans="1:9" ht="12.75">
      <c r="A82" s="40"/>
      <c r="B82" s="40"/>
      <c r="C82" s="40"/>
      <c r="D82" s="40"/>
      <c r="E82" s="40"/>
      <c r="F82" s="40"/>
      <c r="G82" s="40"/>
      <c r="H82" s="40"/>
      <c r="I82" s="40"/>
    </row>
    <row r="83" spans="1:9" ht="12.75">
      <c r="A83" s="40"/>
      <c r="B83" s="40"/>
      <c r="C83" s="40"/>
      <c r="D83" s="40"/>
      <c r="E83" s="40"/>
      <c r="F83" s="40"/>
      <c r="G83" s="40"/>
      <c r="H83" s="40"/>
      <c r="I83" s="40"/>
    </row>
    <row r="84" spans="1:9" ht="15.75">
      <c r="A84" s="40"/>
      <c r="B84" s="41" t="s">
        <v>50</v>
      </c>
      <c r="C84" s="40"/>
      <c r="D84" s="40"/>
      <c r="E84" s="40"/>
      <c r="F84" s="40"/>
      <c r="G84" s="40"/>
      <c r="H84" s="40"/>
      <c r="I84" s="40"/>
    </row>
    <row r="85" spans="1:9" ht="12.75">
      <c r="A85" s="40"/>
      <c r="B85" s="40"/>
      <c r="C85" s="40"/>
      <c r="D85" s="40"/>
      <c r="E85" s="40"/>
      <c r="F85" s="42" t="s">
        <v>51</v>
      </c>
      <c r="G85" s="42"/>
      <c r="H85" s="42"/>
      <c r="I85" s="40"/>
    </row>
    <row r="86" spans="1:9" ht="15.75" customHeight="1">
      <c r="A86" s="40"/>
      <c r="B86" s="40"/>
      <c r="C86" s="40"/>
      <c r="D86" s="40"/>
      <c r="E86" s="40"/>
      <c r="F86" s="42" t="s">
        <v>52</v>
      </c>
      <c r="G86" s="42"/>
      <c r="H86" s="42"/>
      <c r="I86" s="40"/>
    </row>
    <row r="87" spans="1:9" ht="16.5" customHeight="1">
      <c r="A87" s="1" t="s">
        <v>53</v>
      </c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43"/>
      <c r="B89" s="44"/>
      <c r="C89" s="44"/>
      <c r="D89" s="44"/>
      <c r="E89" s="44"/>
      <c r="F89" s="44"/>
      <c r="G89" s="44"/>
      <c r="H89" s="44"/>
      <c r="I89" s="44"/>
    </row>
    <row r="90" spans="1:9" ht="12.75">
      <c r="A90" s="153" t="s">
        <v>109</v>
      </c>
      <c r="B90" s="153"/>
      <c r="C90" s="153"/>
      <c r="D90" s="153"/>
      <c r="E90" s="153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</sheetData>
  <sheetProtection/>
  <mergeCells count="3">
    <mergeCell ref="B55:F55"/>
    <mergeCell ref="B75:F75"/>
    <mergeCell ref="H2:I2"/>
  </mergeCells>
  <printOptions/>
  <pageMargins left="0.2362204724409449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A25" sqref="A25"/>
    </sheetView>
  </sheetViews>
  <sheetFormatPr defaultColWidth="9.140625" defaultRowHeight="12.75"/>
  <cols>
    <col min="1" max="1" width="43.421875" style="0" customWidth="1"/>
    <col min="2" max="2" width="26.8515625" style="0" customWidth="1"/>
    <col min="3" max="3" width="25.8515625" style="0" customWidth="1"/>
    <col min="4" max="4" width="27.8515625" style="0" customWidth="1"/>
    <col min="5" max="5" width="28.00390625" style="0" customWidth="1"/>
    <col min="6" max="6" width="27.00390625" style="0" customWidth="1"/>
    <col min="7" max="11" width="29.140625" style="0" customWidth="1"/>
    <col min="12" max="13" width="22.421875" style="0" customWidth="1"/>
  </cols>
  <sheetData>
    <row r="1" spans="1:11" ht="15.75">
      <c r="A1" s="2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6.5" thickBo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66" t="s">
        <v>115</v>
      </c>
      <c r="M2" s="166"/>
    </row>
    <row r="3" spans="1:13" ht="15.75" thickBot="1" thickTop="1">
      <c r="A3" s="49" t="s">
        <v>65</v>
      </c>
      <c r="B3" s="50">
        <v>1</v>
      </c>
      <c r="C3" s="50">
        <v>2</v>
      </c>
      <c r="D3" s="50">
        <v>3</v>
      </c>
      <c r="E3" s="50">
        <v>4</v>
      </c>
      <c r="F3" s="50">
        <v>5</v>
      </c>
      <c r="G3" s="50">
        <v>6</v>
      </c>
      <c r="H3" s="50">
        <v>7</v>
      </c>
      <c r="I3" s="50">
        <v>8</v>
      </c>
      <c r="J3" s="50">
        <v>9</v>
      </c>
      <c r="K3" s="50">
        <v>10</v>
      </c>
      <c r="L3" s="50">
        <v>11</v>
      </c>
      <c r="M3" s="50">
        <v>12</v>
      </c>
    </row>
    <row r="4" spans="1:13" ht="13.5" thickTop="1">
      <c r="A4" s="100" t="s">
        <v>7</v>
      </c>
      <c r="B4" s="99">
        <f>SUM(B6:B8)</f>
        <v>0</v>
      </c>
      <c r="C4" s="99">
        <f aca="true" t="shared" si="0" ref="C4:K4">SUM(C6:C8)</f>
        <v>0</v>
      </c>
      <c r="D4" s="99">
        <f t="shared" si="0"/>
        <v>0</v>
      </c>
      <c r="E4" s="99">
        <f t="shared" si="0"/>
        <v>0</v>
      </c>
      <c r="F4" s="99">
        <f t="shared" si="0"/>
        <v>0</v>
      </c>
      <c r="G4" s="99">
        <f t="shared" si="0"/>
        <v>0</v>
      </c>
      <c r="H4" s="99">
        <f t="shared" si="0"/>
        <v>0</v>
      </c>
      <c r="I4" s="99">
        <f t="shared" si="0"/>
        <v>0</v>
      </c>
      <c r="J4" s="99">
        <f t="shared" si="0"/>
        <v>0</v>
      </c>
      <c r="K4" s="99">
        <f t="shared" si="0"/>
        <v>0</v>
      </c>
      <c r="L4" s="99">
        <f>SUM(L6:L8)</f>
        <v>0</v>
      </c>
      <c r="M4" s="99">
        <f>SUM(M6:M8)</f>
        <v>0</v>
      </c>
    </row>
    <row r="5" spans="1:13" ht="12.75">
      <c r="A5" s="100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2.75">
      <c r="A6" s="55" t="s">
        <v>9</v>
      </c>
      <c r="B6" s="51"/>
      <c r="C6" s="51"/>
      <c r="D6" s="51"/>
      <c r="E6" s="51"/>
      <c r="F6" s="52"/>
      <c r="G6" s="52"/>
      <c r="H6" s="52"/>
      <c r="I6" s="52"/>
      <c r="J6" s="52"/>
      <c r="K6" s="52"/>
      <c r="L6" s="52"/>
      <c r="M6" s="52"/>
    </row>
    <row r="7" spans="1:13" ht="12.75">
      <c r="A7" s="55" t="s">
        <v>12</v>
      </c>
      <c r="B7" s="51"/>
      <c r="C7" s="51"/>
      <c r="D7" s="51"/>
      <c r="E7" s="51"/>
      <c r="F7" s="52"/>
      <c r="G7" s="52"/>
      <c r="H7" s="52"/>
      <c r="I7" s="52"/>
      <c r="J7" s="52"/>
      <c r="K7" s="52"/>
      <c r="L7" s="52"/>
      <c r="M7" s="52"/>
    </row>
    <row r="8" spans="1:13" ht="12.75">
      <c r="A8" s="55" t="s">
        <v>14</v>
      </c>
      <c r="B8" s="51"/>
      <c r="C8" s="51"/>
      <c r="D8" s="51"/>
      <c r="E8" s="51"/>
      <c r="F8" s="52"/>
      <c r="G8" s="52"/>
      <c r="H8" s="52"/>
      <c r="I8" s="52"/>
      <c r="J8" s="52"/>
      <c r="K8" s="52"/>
      <c r="L8" s="52"/>
      <c r="M8" s="52"/>
    </row>
    <row r="9" spans="1:13" ht="12.75">
      <c r="A9" s="55"/>
      <c r="B9" s="51"/>
      <c r="C9" s="51"/>
      <c r="D9" s="51"/>
      <c r="E9" s="51"/>
      <c r="F9" s="52"/>
      <c r="G9" s="52"/>
      <c r="H9" s="52"/>
      <c r="I9" s="52"/>
      <c r="J9" s="52"/>
      <c r="K9" s="52"/>
      <c r="L9" s="52"/>
      <c r="M9" s="52"/>
    </row>
    <row r="10" spans="1:13" ht="12.75">
      <c r="A10" s="100" t="s">
        <v>16</v>
      </c>
      <c r="B10" s="102"/>
      <c r="C10" s="102"/>
      <c r="D10" s="102"/>
      <c r="E10" s="102"/>
      <c r="F10" s="103"/>
      <c r="G10" s="103"/>
      <c r="H10" s="103"/>
      <c r="I10" s="103"/>
      <c r="J10" s="103"/>
      <c r="K10" s="103"/>
      <c r="L10" s="103"/>
      <c r="M10" s="103"/>
    </row>
    <row r="11" spans="1:13" ht="12.75">
      <c r="A11" s="100" t="s">
        <v>18</v>
      </c>
      <c r="B11" s="102"/>
      <c r="C11" s="102"/>
      <c r="D11" s="102"/>
      <c r="E11" s="102"/>
      <c r="F11" s="103"/>
      <c r="G11" s="103"/>
      <c r="H11" s="103"/>
      <c r="I11" s="103"/>
      <c r="J11" s="103"/>
      <c r="K11" s="103"/>
      <c r="L11" s="103"/>
      <c r="M11" s="103"/>
    </row>
    <row r="12" spans="1:13" ht="12.75">
      <c r="A12" s="100" t="s">
        <v>20</v>
      </c>
      <c r="B12" s="102"/>
      <c r="C12" s="102"/>
      <c r="D12" s="102"/>
      <c r="E12" s="102"/>
      <c r="F12" s="103"/>
      <c r="G12" s="103"/>
      <c r="H12" s="103"/>
      <c r="I12" s="103"/>
      <c r="J12" s="103"/>
      <c r="K12" s="103"/>
      <c r="L12" s="103"/>
      <c r="M12" s="103"/>
    </row>
    <row r="13" spans="1:13" ht="12.75">
      <c r="A13" s="101" t="s">
        <v>22</v>
      </c>
      <c r="B13" s="104">
        <f>SUM(B14:B19)</f>
        <v>0</v>
      </c>
      <c r="C13" s="104">
        <f aca="true" t="shared" si="1" ref="C13:K13">SUM(C14:C19)</f>
        <v>0</v>
      </c>
      <c r="D13" s="104">
        <f t="shared" si="1"/>
        <v>0</v>
      </c>
      <c r="E13" s="104">
        <f t="shared" si="1"/>
        <v>0</v>
      </c>
      <c r="F13" s="104">
        <f t="shared" si="1"/>
        <v>0</v>
      </c>
      <c r="G13" s="104">
        <f t="shared" si="1"/>
        <v>0</v>
      </c>
      <c r="H13" s="104">
        <f t="shared" si="1"/>
        <v>0</v>
      </c>
      <c r="I13" s="104">
        <f t="shared" si="1"/>
        <v>0</v>
      </c>
      <c r="J13" s="104">
        <f t="shared" si="1"/>
        <v>0</v>
      </c>
      <c r="K13" s="104">
        <f t="shared" si="1"/>
        <v>0</v>
      </c>
      <c r="L13" s="104">
        <f>SUM(L14:L19)</f>
        <v>0</v>
      </c>
      <c r="M13" s="104">
        <f>SUM(M14:M19)</f>
        <v>0</v>
      </c>
    </row>
    <row r="14" spans="1:13" ht="12.75">
      <c r="A14" s="55" t="s">
        <v>96</v>
      </c>
      <c r="B14" s="53"/>
      <c r="C14" s="53"/>
      <c r="D14" s="53"/>
      <c r="E14" s="53"/>
      <c r="F14" s="54"/>
      <c r="G14" s="54"/>
      <c r="H14" s="54"/>
      <c r="I14" s="54"/>
      <c r="J14" s="54"/>
      <c r="K14" s="54"/>
      <c r="L14" s="54"/>
      <c r="M14" s="54"/>
    </row>
    <row r="15" spans="1:13" ht="12.75">
      <c r="A15" s="55" t="s">
        <v>25</v>
      </c>
      <c r="B15" s="53"/>
      <c r="C15" s="53"/>
      <c r="D15" s="53"/>
      <c r="E15" s="53"/>
      <c r="F15" s="54"/>
      <c r="G15" s="54"/>
      <c r="H15" s="54"/>
      <c r="I15" s="54"/>
      <c r="J15" s="54"/>
      <c r="K15" s="54"/>
      <c r="L15" s="54"/>
      <c r="M15" s="54"/>
    </row>
    <row r="16" spans="1:13" ht="12.75">
      <c r="A16" s="55" t="s">
        <v>27</v>
      </c>
      <c r="B16" s="53"/>
      <c r="C16" s="53"/>
      <c r="D16" s="53"/>
      <c r="E16" s="53"/>
      <c r="F16" s="54"/>
      <c r="G16" s="54"/>
      <c r="H16" s="54"/>
      <c r="I16" s="54"/>
      <c r="J16" s="54"/>
      <c r="K16" s="54"/>
      <c r="L16" s="54"/>
      <c r="M16" s="54"/>
    </row>
    <row r="17" spans="1:13" ht="12.75">
      <c r="A17" s="55" t="s">
        <v>29</v>
      </c>
      <c r="B17" s="53"/>
      <c r="C17" s="53"/>
      <c r="D17" s="53"/>
      <c r="E17" s="53"/>
      <c r="F17" s="54"/>
      <c r="G17" s="54"/>
      <c r="H17" s="54"/>
      <c r="I17" s="54"/>
      <c r="J17" s="54"/>
      <c r="K17" s="54"/>
      <c r="L17" s="54"/>
      <c r="M17" s="54"/>
    </row>
    <row r="18" spans="1:13" ht="12.75">
      <c r="A18" s="98" t="s">
        <v>31</v>
      </c>
      <c r="B18" s="96"/>
      <c r="C18" s="96"/>
      <c r="D18" s="96"/>
      <c r="E18" s="96"/>
      <c r="F18" s="97"/>
      <c r="G18" s="97"/>
      <c r="H18" s="97"/>
      <c r="I18" s="97"/>
      <c r="J18" s="97"/>
      <c r="K18" s="97"/>
      <c r="L18" s="97"/>
      <c r="M18" s="97"/>
    </row>
    <row r="19" spans="1:13" ht="13.5" thickBot="1">
      <c r="A19" s="56" t="s">
        <v>32</v>
      </c>
      <c r="B19" s="92"/>
      <c r="C19" s="92"/>
      <c r="D19" s="92"/>
      <c r="E19" s="92"/>
      <c r="F19" s="93"/>
      <c r="G19" s="93"/>
      <c r="H19" s="93"/>
      <c r="I19" s="93"/>
      <c r="J19" s="93"/>
      <c r="K19" s="93"/>
      <c r="L19" s="93"/>
      <c r="M19" s="93"/>
    </row>
    <row r="20" spans="1:13" ht="12.75">
      <c r="A20" s="105" t="s">
        <v>37</v>
      </c>
      <c r="B20" s="99"/>
      <c r="C20" s="99"/>
      <c r="D20" s="99"/>
      <c r="E20" s="99"/>
      <c r="F20" s="106"/>
      <c r="G20" s="106"/>
      <c r="H20" s="106"/>
      <c r="I20" s="106"/>
      <c r="J20" s="106"/>
      <c r="K20" s="106"/>
      <c r="L20" s="106"/>
      <c r="M20" s="106"/>
    </row>
    <row r="21" spans="1:13" ht="12.75">
      <c r="A21" s="100" t="s">
        <v>39</v>
      </c>
      <c r="B21" s="102"/>
      <c r="C21" s="102"/>
      <c r="D21" s="102"/>
      <c r="E21" s="102"/>
      <c r="F21" s="103"/>
      <c r="G21" s="103"/>
      <c r="H21" s="103"/>
      <c r="I21" s="103"/>
      <c r="J21" s="103"/>
      <c r="K21" s="103"/>
      <c r="L21" s="103"/>
      <c r="M21" s="103"/>
    </row>
    <row r="22" spans="1:13" ht="12.75">
      <c r="A22" s="100" t="s">
        <v>41</v>
      </c>
      <c r="B22" s="107"/>
      <c r="C22" s="107"/>
      <c r="D22" s="107"/>
      <c r="E22" s="102"/>
      <c r="F22" s="103"/>
      <c r="G22" s="103"/>
      <c r="H22" s="103"/>
      <c r="I22" s="103"/>
      <c r="J22" s="103"/>
      <c r="K22" s="103"/>
      <c r="L22" s="103"/>
      <c r="M22" s="103"/>
    </row>
    <row r="23" spans="1:13" ht="12.75">
      <c r="A23" s="100" t="s">
        <v>43</v>
      </c>
      <c r="B23" s="107"/>
      <c r="C23" s="107"/>
      <c r="D23" s="107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3" ht="12.75">
      <c r="A24" s="105" t="s">
        <v>99</v>
      </c>
      <c r="B24" s="138"/>
      <c r="C24" s="138"/>
      <c r="D24" s="138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ht="12.75">
      <c r="A25" s="57" t="s">
        <v>66</v>
      </c>
      <c r="B25" s="58">
        <f aca="true" t="shared" si="2" ref="B25:K25">SUM(B4,B10:B13,B20:B23,B24)</f>
        <v>0</v>
      </c>
      <c r="C25" s="58">
        <f t="shared" si="2"/>
        <v>0</v>
      </c>
      <c r="D25" s="58">
        <f t="shared" si="2"/>
        <v>0</v>
      </c>
      <c r="E25" s="58">
        <f t="shared" si="2"/>
        <v>0</v>
      </c>
      <c r="F25" s="58">
        <f t="shared" si="2"/>
        <v>0</v>
      </c>
      <c r="G25" s="58">
        <f t="shared" si="2"/>
        <v>0</v>
      </c>
      <c r="H25" s="58">
        <f t="shared" si="2"/>
        <v>0</v>
      </c>
      <c r="I25" s="58">
        <f t="shared" si="2"/>
        <v>0</v>
      </c>
      <c r="J25" s="58">
        <f t="shared" si="2"/>
        <v>0</v>
      </c>
      <c r="K25" s="58">
        <f t="shared" si="2"/>
        <v>0</v>
      </c>
      <c r="L25" s="58">
        <f>SUM(L4,L10:L13,L20:L23,L24)</f>
        <v>0</v>
      </c>
      <c r="M25" s="58">
        <f>SUM(M4,M10:M13,M20:M23,M24)</f>
        <v>0</v>
      </c>
    </row>
    <row r="26" spans="1:13" ht="13.5" thickBot="1">
      <c r="A26" s="59" t="s">
        <v>67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3.5" thickTop="1">
      <c r="A27" s="57" t="s">
        <v>68</v>
      </c>
      <c r="B27" s="58"/>
      <c r="C27" s="52">
        <f>B28</f>
        <v>0</v>
      </c>
      <c r="D27" s="52">
        <f aca="true" t="shared" si="3" ref="D27:K27">C28</f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2">
        <f t="shared" si="3"/>
        <v>0</v>
      </c>
      <c r="J27" s="52">
        <f t="shared" si="3"/>
        <v>0</v>
      </c>
      <c r="K27" s="52">
        <f t="shared" si="3"/>
        <v>0</v>
      </c>
      <c r="L27" s="52">
        <f>K28</f>
        <v>0</v>
      </c>
      <c r="M27" s="52">
        <f>L28</f>
        <v>0</v>
      </c>
    </row>
    <row r="28" spans="1:13" ht="13.5" thickBot="1">
      <c r="A28" s="59" t="s">
        <v>69</v>
      </c>
      <c r="B28" s="60">
        <f>B26-B25</f>
        <v>0</v>
      </c>
      <c r="C28" s="61">
        <f aca="true" t="shared" si="4" ref="C28:K28">C27-C25+C26</f>
        <v>0</v>
      </c>
      <c r="D28" s="61">
        <f t="shared" si="4"/>
        <v>0</v>
      </c>
      <c r="E28" s="61">
        <f t="shared" si="4"/>
        <v>0</v>
      </c>
      <c r="F28" s="61">
        <f t="shared" si="4"/>
        <v>0</v>
      </c>
      <c r="G28" s="61">
        <f t="shared" si="4"/>
        <v>0</v>
      </c>
      <c r="H28" s="61">
        <f t="shared" si="4"/>
        <v>0</v>
      </c>
      <c r="I28" s="61">
        <f t="shared" si="4"/>
        <v>0</v>
      </c>
      <c r="J28" s="61">
        <f t="shared" si="4"/>
        <v>0</v>
      </c>
      <c r="K28" s="61">
        <f t="shared" si="4"/>
        <v>0</v>
      </c>
      <c r="L28" s="61">
        <f>L27-L25+L26</f>
        <v>0</v>
      </c>
      <c r="M28" s="61">
        <f>M27-M25+M26</f>
        <v>0</v>
      </c>
    </row>
    <row r="29" ht="13.5" thickTop="1"/>
  </sheetData>
  <sheetProtection/>
  <protectedRanges>
    <protectedRange sqref="B20:M24" name="Tartom?ny5"/>
    <protectedRange sqref="B10:M12" name="Tartom?ny4"/>
    <protectedRange sqref="B14:M19" name="Tartom?ny2"/>
    <protectedRange sqref="B26:M26" name="Tartom?ny1"/>
    <protectedRange sqref="B6:M9" name="Tartom?ny3"/>
  </protectedRanges>
  <mergeCells count="1">
    <mergeCell ref="L2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7.421875" style="0" customWidth="1"/>
    <col min="2" max="2" width="27.57421875" style="0" bestFit="1" customWidth="1"/>
    <col min="3" max="3" width="15.00390625" style="0" customWidth="1"/>
    <col min="4" max="4" width="14.8515625" style="0" customWidth="1"/>
    <col min="5" max="6" width="15.28125" style="0" customWidth="1"/>
    <col min="7" max="7" width="21.57421875" style="0" customWidth="1"/>
  </cols>
  <sheetData>
    <row r="1" spans="1:7" ht="15.75">
      <c r="A1" s="2" t="s">
        <v>70</v>
      </c>
      <c r="B1" s="1"/>
      <c r="C1" s="1"/>
      <c r="D1" s="1"/>
      <c r="E1" s="1"/>
      <c r="F1" s="1"/>
      <c r="G1" s="1"/>
    </row>
    <row r="2" spans="1:7" ht="15.75">
      <c r="A2" s="2"/>
      <c r="B2" s="1"/>
      <c r="C2" s="1"/>
      <c r="D2" s="1"/>
      <c r="E2" s="1"/>
      <c r="F2" s="167" t="s">
        <v>115</v>
      </c>
      <c r="G2" s="167"/>
    </row>
    <row r="3" spans="1:7" ht="13.5" thickBot="1">
      <c r="A3" s="62"/>
      <c r="B3" s="62"/>
      <c r="C3" s="62"/>
      <c r="D3" s="62"/>
      <c r="E3" s="62"/>
      <c r="F3" s="62"/>
      <c r="G3" s="63"/>
    </row>
    <row r="4" spans="1:7" ht="12.75" customHeight="1">
      <c r="A4" s="172" t="s">
        <v>71</v>
      </c>
      <c r="B4" s="173"/>
      <c r="C4" s="64" t="s">
        <v>72</v>
      </c>
      <c r="D4" s="65" t="s">
        <v>73</v>
      </c>
      <c r="E4" s="65" t="s">
        <v>74</v>
      </c>
      <c r="F4" s="66" t="s">
        <v>75</v>
      </c>
      <c r="G4" s="174" t="s">
        <v>76</v>
      </c>
    </row>
    <row r="5" spans="1:7" ht="12.75" customHeight="1">
      <c r="A5" s="177" t="s">
        <v>77</v>
      </c>
      <c r="B5" s="178"/>
      <c r="C5" s="68"/>
      <c r="D5" s="69"/>
      <c r="E5" s="69"/>
      <c r="F5" s="70"/>
      <c r="G5" s="175"/>
    </row>
    <row r="6" spans="1:7" ht="13.5" customHeight="1" thickBot="1">
      <c r="A6" s="179" t="s">
        <v>78</v>
      </c>
      <c r="B6" s="180"/>
      <c r="C6" s="71"/>
      <c r="D6" s="72"/>
      <c r="E6" s="72"/>
      <c r="F6" s="73"/>
      <c r="G6" s="176"/>
    </row>
    <row r="7" spans="1:7" ht="32.25" customHeight="1">
      <c r="A7" s="181" t="s">
        <v>79</v>
      </c>
      <c r="B7" s="94" t="s">
        <v>84</v>
      </c>
      <c r="C7" s="74"/>
      <c r="D7" s="75"/>
      <c r="E7" s="75"/>
      <c r="F7" s="76"/>
      <c r="G7" s="77">
        <f aca="true" t="shared" si="0" ref="G7:G12">SUM(C7:F7)</f>
        <v>0</v>
      </c>
    </row>
    <row r="8" spans="1:7" ht="12.75">
      <c r="A8" s="182"/>
      <c r="B8" s="67" t="s">
        <v>85</v>
      </c>
      <c r="C8" s="78"/>
      <c r="D8" s="79"/>
      <c r="E8" s="79"/>
      <c r="F8" s="80"/>
      <c r="G8" s="81">
        <f t="shared" si="0"/>
        <v>0</v>
      </c>
    </row>
    <row r="9" spans="1:7" ht="12.75">
      <c r="A9" s="182"/>
      <c r="B9" s="67" t="s">
        <v>86</v>
      </c>
      <c r="C9" s="78"/>
      <c r="D9" s="79"/>
      <c r="E9" s="79"/>
      <c r="F9" s="80"/>
      <c r="G9" s="81">
        <f t="shared" si="0"/>
        <v>0</v>
      </c>
    </row>
    <row r="10" spans="1:7" ht="12.75">
      <c r="A10" s="182"/>
      <c r="B10" s="67" t="s">
        <v>87</v>
      </c>
      <c r="C10" s="78"/>
      <c r="D10" s="79"/>
      <c r="E10" s="79"/>
      <c r="F10" s="80"/>
      <c r="G10" s="81">
        <f t="shared" si="0"/>
        <v>0</v>
      </c>
    </row>
    <row r="11" spans="1:7" ht="12.75">
      <c r="A11" s="182"/>
      <c r="B11" s="95" t="s">
        <v>95</v>
      </c>
      <c r="C11" s="78"/>
      <c r="D11" s="79"/>
      <c r="E11" s="79"/>
      <c r="F11" s="80"/>
      <c r="G11" s="81">
        <f t="shared" si="0"/>
        <v>0</v>
      </c>
    </row>
    <row r="12" spans="1:7" ht="27.75" customHeight="1" thickBot="1">
      <c r="A12" s="183"/>
      <c r="B12" s="154" t="s">
        <v>111</v>
      </c>
      <c r="C12" s="82">
        <f>SUM(C7:C11)</f>
        <v>0</v>
      </c>
      <c r="D12" s="82">
        <f>SUM(D7:D11)</f>
        <v>0</v>
      </c>
      <c r="E12" s="82">
        <f>SUM(E7:E11)</f>
        <v>0</v>
      </c>
      <c r="F12" s="82">
        <f>SUM(F7:F11)</f>
        <v>0</v>
      </c>
      <c r="G12" s="83">
        <f t="shared" si="0"/>
        <v>0</v>
      </c>
    </row>
    <row r="13" spans="1:7" ht="12.75">
      <c r="A13" s="168" t="s">
        <v>80</v>
      </c>
      <c r="B13" s="169"/>
      <c r="C13" s="84" t="e">
        <f>C12/C6</f>
        <v>#DIV/0!</v>
      </c>
      <c r="D13" s="84" t="e">
        <f>D12/D6</f>
        <v>#DIV/0!</v>
      </c>
      <c r="E13" s="84" t="e">
        <f>E12/E6</f>
        <v>#DIV/0!</v>
      </c>
      <c r="F13" s="85" t="e">
        <f>F12/F6</f>
        <v>#DIV/0!</v>
      </c>
      <c r="G13" s="63"/>
    </row>
    <row r="14" spans="1:7" ht="13.5" customHeight="1" thickBot="1">
      <c r="A14" s="170" t="s">
        <v>81</v>
      </c>
      <c r="B14" s="171"/>
      <c r="C14" s="86"/>
      <c r="D14" s="87"/>
      <c r="E14" s="87"/>
      <c r="F14" s="88"/>
      <c r="G14" s="63"/>
    </row>
    <row r="17" ht="12.75">
      <c r="A17" s="155" t="s">
        <v>112</v>
      </c>
    </row>
    <row r="18" ht="12.75">
      <c r="A18" s="155" t="s">
        <v>113</v>
      </c>
    </row>
  </sheetData>
  <sheetProtection/>
  <mergeCells count="8">
    <mergeCell ref="F2:G2"/>
    <mergeCell ref="A13:B13"/>
    <mergeCell ref="A14:B14"/>
    <mergeCell ref="A4:B4"/>
    <mergeCell ref="G4:G6"/>
    <mergeCell ref="A5:B5"/>
    <mergeCell ref="A6:B6"/>
    <mergeCell ref="A7:A12"/>
  </mergeCells>
  <printOptions/>
  <pageMargins left="0.56" right="0.4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Diána</dc:creator>
  <cp:keywords/>
  <dc:description/>
  <cp:lastModifiedBy>metykolorant</cp:lastModifiedBy>
  <cp:lastPrinted>2010-09-24T07:36:49Z</cp:lastPrinted>
  <dcterms:created xsi:type="dcterms:W3CDTF">2008-06-05T12:24:17Z</dcterms:created>
  <dcterms:modified xsi:type="dcterms:W3CDTF">2010-09-24T07:37:04Z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762803229</vt:i4>
  </property>
  <property fmtid="{D5CDD505-2E9C-101B-9397-08002B2CF9AE}" pid="3" name="_EmailSubject">
    <vt:lpwstr>honlap-módosítás</vt:lpwstr>
  </property>
  <property fmtid="{D5CDD505-2E9C-101B-9397-08002B2CF9AE}" pid="4" name="_AuthorEmail">
    <vt:lpwstr>vabro.laszlo@bm.gov.hu</vt:lpwstr>
  </property>
  <property fmtid="{D5CDD505-2E9C-101B-9397-08002B2CF9AE}" pid="5" name="_AuthorEmailDisplayName">
    <vt:lpwstr>Vábró László Dr.</vt:lpwstr>
  </property>
  <property fmtid="{D5CDD505-2E9C-101B-9397-08002B2CF9AE}" pid="6" name="_ReviewingToolsShownOnce">
    <vt:lpwstr/>
  </property>
</Properties>
</file>